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</sheets>
  <definedNames>
    <definedName name="_xlnm.Print_Area" localSheetId="2">'COPARTICIPACION'!$A$2:$E$27</definedName>
    <definedName name="_xlnm.Print_Area" localSheetId="3">'EAI'!$A$1:$J$128</definedName>
    <definedName name="_xlnm.Print_Area" localSheetId="1">'EROGACIONES'!$A$69:$E$135</definedName>
    <definedName name="_xlnm.Print_Area" localSheetId="0">'RECURSOS'!$A$60:$E$117</definedName>
  </definedNames>
  <calcPr fullCalcOnLoad="1"/>
</workbook>
</file>

<file path=xl/sharedStrings.xml><?xml version="1.0" encoding="utf-8"?>
<sst xmlns="http://schemas.openxmlformats.org/spreadsheetml/2006/main" count="508" uniqueCount="290">
  <si>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</si>
  <si>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</si>
  <si>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</si>
  <si>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</si>
  <si>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</si>
  <si>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</si>
  <si>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</si>
  <si>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</si>
  <si>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</si>
  <si>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</si>
  <si>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</si>
  <si>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</si>
  <si>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</si>
  <si>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</si>
  <si>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</si>
  <si>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</si>
  <si>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</si>
  <si>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</si>
  <si>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</si>
  <si>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</si>
  <si>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</si>
  <si>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</si>
  <si>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</si>
  <si>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</si>
  <si>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</si>
  <si>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</si>
  <si>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</si>
  <si>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</si>
  <si>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</si>
  <si>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</si>
  <si>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</si>
  <si>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</si>
  <si>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</si>
  <si>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</si>
  <si>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</si>
  <si>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</si>
  <si>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</si>
  <si>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</si>
  <si>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</si>
  <si>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</si>
  <si>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</si>
  <si>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</si>
  <si>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</si>
  <si>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</si>
  <si>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</si>
  <si>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</si>
  <si>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</si>
  <si>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</si>
  <si>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</si>
  <si>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</si>
  <si>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</si>
  <si>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</si>
  <si>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</si>
  <si>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</si>
  <si>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</si>
  <si>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</si>
  <si>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</si>
  <si>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</si>
  <si>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</si>
  <si>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</si>
  <si>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</si>
  <si>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</si>
  <si>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</si>
  <si>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</si>
  <si>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</si>
  <si>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</si>
  <si>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</si>
  <si>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</si>
  <si>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</si>
  <si>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</si>
  <si>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</si>
  <si>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</si>
  <si>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</si>
  <si>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</si>
  <si>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</si>
  <si>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</si>
  <si>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</si>
  <si>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</si>
  <si>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</si>
  <si>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</si>
  <si>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</si>
  <si>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</si>
  <si>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</si>
  <si>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</si>
  <si>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</si>
  <si>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</si>
  <si>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</si>
  <si>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</si>
  <si>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</si>
  <si>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</si>
  <si>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</si>
  <si>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</si>
  <si>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</si>
  <si>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</si>
  <si>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</si>
  <si>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</si>
  <si>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</si>
  <si>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</si>
  <si>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</si>
  <si>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</si>
  <si>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</si>
  <si>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</si>
  <si>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</si>
  <si>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</si>
  <si>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</si>
  <si>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</si>
  <si>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</si>
  <si>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</si>
  <si>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</si>
  <si>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</si>
  <si>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</si>
  <si>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</si>
  <si>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</si>
  <si>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</si>
  <si>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</si>
  <si>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</si>
  <si>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CONTRIBUCIONES FIGURATIVAS</t>
  </si>
  <si>
    <t>GASTOS FIGURATIVOS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</si>
  <si>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</si>
  <si>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</si>
  <si>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</si>
  <si>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</si>
  <si>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</si>
  <si>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</si>
  <si>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</si>
  <si>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</si>
  <si>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</si>
  <si>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</si>
  <si>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</si>
  <si>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</si>
  <si>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</si>
  <si>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</si>
  <si>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</si>
  <si>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</si>
  <si>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</si>
  <si>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</si>
  <si>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</si>
  <si>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</si>
  <si>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</si>
  <si>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</si>
  <si>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</si>
  <si>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</si>
  <si>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</si>
  <si>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</si>
  <si>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</si>
  <si>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</si>
  <si>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</si>
  <si>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</si>
  <si>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</si>
  <si>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</si>
  <si>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</si>
  <si>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</si>
  <si>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</si>
  <si>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</si>
  <si>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</si>
  <si>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</si>
  <si>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</si>
  <si>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</si>
  <si>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</si>
  <si>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</si>
  <si>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Fondo Financiamiento Educativo (3)</t>
  </si>
  <si>
    <t>(3) Según información difundida por el Min. de Gob. y Reforma del Estado.</t>
  </si>
  <si>
    <t>FUENTE: Contaduría General de la Provincia</t>
  </si>
  <si>
    <t>(4) Incluye: Impuesto Inmobiliario, Ingresos Brutos y Regimen Federal.</t>
  </si>
  <si>
    <t>Dirección General de Ingresos Públicos</t>
  </si>
  <si>
    <t>Dirección General de Ingresos Públicos.</t>
  </si>
  <si>
    <t>(4)Cifras del Presupuesto del ejercicio 2017</t>
  </si>
  <si>
    <t>PRESUPUESTADO EJERCICIO 2017 (4)</t>
  </si>
  <si>
    <t>EJECUTADO EJERCICIO 2017 (3)</t>
  </si>
  <si>
    <t>PRESUPUESTADO EJERCICIO 2017 (6)</t>
  </si>
  <si>
    <t>EJECUTADO EJERCICIO 2017 (5)</t>
  </si>
  <si>
    <t>(6)Cifras del Presupuesto del ejercicio 2017</t>
  </si>
  <si>
    <t>PRESUPUESTADO EJERCICIO 2017 (5)</t>
  </si>
  <si>
    <t>EJECUTADO EJERCICIO 2017 (2)</t>
  </si>
  <si>
    <t>(5) Cifras del Presupuesto Anual 2017</t>
  </si>
  <si>
    <t>(5) Cifras del Presupuesto Anual 2017.</t>
  </si>
  <si>
    <t xml:space="preserve">      Coparticipación a MMCC (4) </t>
  </si>
  <si>
    <t xml:space="preserve">      Coparticipación a MMCC (4)</t>
  </si>
  <si>
    <t>EJECUTADO EJERCICIO 2017 (1)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</si>
  <si>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</si>
  <si>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</si>
  <si>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XVIII -</t>
  </si>
  <si>
    <t>RESULTADO FINANCIERO</t>
  </si>
  <si>
    <t>(*)</t>
  </si>
  <si>
    <t>ADMINISTRACION PROVINCIAL</t>
  </si>
  <si>
    <t>ESQUEMA AHORRO - INVERSION - FINANCIAMIENTO</t>
  </si>
  <si>
    <t>(Incluye la totalidad de las fuentes de financiamiento)</t>
  </si>
  <si>
    <t>- ETAPA DEVENGADO -</t>
  </si>
  <si>
    <t>INGRESOS CORRIENTES</t>
  </si>
  <si>
    <t>.............................</t>
  </si>
  <si>
    <t>Contribuciones a la Seguridad Social</t>
  </si>
  <si>
    <t>Ingresos No Tributarios</t>
  </si>
  <si>
    <t>.........................</t>
  </si>
  <si>
    <t>Rentas de la propiedad</t>
  </si>
  <si>
    <t>Prestaciones de la seguridad social</t>
  </si>
  <si>
    <t>Prestaciones de la Seguridad Social</t>
  </si>
  <si>
    <t>Transferencias corrientes</t>
  </si>
  <si>
    <t xml:space="preserve">  </t>
  </si>
  <si>
    <t>Inversión real directa</t>
  </si>
  <si>
    <t>Transferencias de capital</t>
  </si>
  <si>
    <t>Inversión financiera</t>
  </si>
  <si>
    <t>RESULTADO FINANCIERO ANTES</t>
  </si>
  <si>
    <t>DE CONTRIBUCIONES (*)</t>
  </si>
  <si>
    <t>IX -</t>
  </si>
  <si>
    <t>X -</t>
  </si>
  <si>
    <t>XI -</t>
  </si>
  <si>
    <t>XII -</t>
  </si>
  <si>
    <t xml:space="preserve">     a) Venta de acciones y participaciones de capital</t>
  </si>
  <si>
    <t xml:space="preserve">     b) Recuperación de préstamos de corto plazo</t>
  </si>
  <si>
    <t xml:space="preserve">     c) Venta de títulos y valores</t>
  </si>
  <si>
    <t xml:space="preserve">        1) Disminución de disponibilidades</t>
  </si>
  <si>
    <t xml:space="preserve">        2) Disminución de cuentas a cobrar</t>
  </si>
  <si>
    <t xml:space="preserve">        3) Dismunición de documentos a cobrar</t>
  </si>
  <si>
    <t xml:space="preserve">        4) Dismin. activos diferidos y adelantos prov.</t>
  </si>
  <si>
    <t xml:space="preserve">        5) Recuperación aportes reintegrables</t>
  </si>
  <si>
    <t xml:space="preserve">     e) Recuperación de préstamos a largo plazo</t>
  </si>
  <si>
    <t xml:space="preserve">     a) Colocación de deuda interna a corto plazo</t>
  </si>
  <si>
    <t xml:space="preserve">     b) Colocación de deuda externa a corto plazo</t>
  </si>
  <si>
    <t xml:space="preserve">     c) Obtención de préstamo a corto plazo</t>
  </si>
  <si>
    <t xml:space="preserve">     d)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</si>
  <si>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</si>
  <si>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</si>
  <si>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</si>
  <si>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 xml:space="preserve">     g) Obtención de préstamo a largo plazo</t>
  </si>
  <si>
    <t xml:space="preserve">     h) Conversión deuda a CP en a LP por refinanciación</t>
  </si>
  <si>
    <t xml:space="preserve">  C) Incremento del patrimonio</t>
  </si>
  <si>
    <t>XIII -</t>
  </si>
  <si>
    <t xml:space="preserve">    a) Aportes de capital</t>
  </si>
  <si>
    <t xml:space="preserve">    b) Concesión de prést. a corto plazo</t>
  </si>
  <si>
    <t xml:space="preserve">    c) Adquisición de títulos y valores</t>
  </si>
  <si>
    <t>Incremento de disponibilidades</t>
  </si>
  <si>
    <t>Incremento de cuentas a cobrar</t>
  </si>
  <si>
    <t>Incremento de documentos a cobrar</t>
  </si>
  <si>
    <t>Incremento de activos diferidos y adelantos a proveedores y</t>
  </si>
  <si>
    <t xml:space="preserve">    e) Concesión de prést. de largo plazo</t>
  </si>
  <si>
    <t xml:space="preserve">    a) Amortización deuda interna a corto plazo</t>
  </si>
  <si>
    <t xml:space="preserve">    b) Amortización deuda externa a corto plazo</t>
  </si>
  <si>
    <t xml:space="preserve">    c) Amortización de préstamos a corto plazo</t>
  </si>
  <si>
    <t xml:space="preserve">    d) Disminución de otros pasivos</t>
  </si>
  <si>
    <t xml:space="preserve">    e) Amortización deuda interna a largo plazo</t>
  </si>
  <si>
    <t xml:space="preserve">    f) Amortización deuda externa a largo plazo</t>
  </si>
  <si>
    <t xml:space="preserve">    g) Amortización de préstamos a largo plazo</t>
  </si>
  <si>
    <t xml:space="preserve">    h) Conversión de la deuda a largo plazo en a corto plazo</t>
  </si>
  <si>
    <t xml:space="preserve">  C) 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</si>
  <si>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</si>
  <si>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</si>
  <si>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</si>
  <si>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</si>
  <si>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</si>
  <si>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</si>
  <si>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</si>
  <si>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</si>
  <si>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RESULTADO FINANCIERO NETO DE FUENTES</t>
  </si>
  <si>
    <t>Y APLICACIONES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</si>
  <si>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</si>
  <si>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</si>
  <si>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</si>
  <si>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</si>
  <si>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</si>
  <si>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 xml:space="preserve">Resultado Financiero antes de Contribuciones </t>
  </si>
  <si>
    <t>según XVII sin déficit de la Caja de Jubilaciones</t>
  </si>
  <si>
    <t>Ley 13582</t>
  </si>
  <si>
    <t>FUENTE: Elaborado sobre información de la Contaduría General de la Provincia y consultas al SIPAF</t>
  </si>
  <si>
    <t>TOTAL DE GASTOS (*)</t>
  </si>
  <si>
    <t xml:space="preserve">(*) Estos montos no incluyen los Gastos  no Clasificados del cuadro "Erogaciones Clasificación Funcional". </t>
  </si>
  <si>
    <t>I.A) DATOS DEL MES DE MAYO DE 2017</t>
  </si>
  <si>
    <t>(2)Corresponde a la ejecución del mes de Mayo de 2016.</t>
  </si>
  <si>
    <t>(3)Corresponde a la ejecución presupuestaria del mes de Mayo  de 2017</t>
  </si>
  <si>
    <t>(4)Corresponde a la ejecución del mes de Mayo de 2016</t>
  </si>
  <si>
    <t>(5)Corresponde a la ejecución presupuestaria del mes de Mayo de 2017</t>
  </si>
  <si>
    <t>I.B) DATOS ACUMULADOS AL MES DE MAYO DE 2017</t>
  </si>
  <si>
    <t>(2)Corresponde a la ejecución acumulada al mes de Mayo de 2016.</t>
  </si>
  <si>
    <t>(3)Corresponde a la ejecución presupuestaria acumulada al mes de Mayo  de 2017</t>
  </si>
  <si>
    <t>(4)Corresponde a la ejecución acumulada al mes de Mayo de 2016</t>
  </si>
  <si>
    <t>(5)Corresponde a la ejecución presupuestaria acumulada al mes de Mayo de 2017</t>
  </si>
  <si>
    <t>II-A) DATOS DEL MES DE MAYO DE 2017</t>
  </si>
  <si>
    <t>(2) Ejecución presupuestaria del mes de Mayo 2017 (Incluye déficit de la Caja de Jubilaciones y Pens.)</t>
  </si>
  <si>
    <t>(3) Cifras de la ejecución presupuestaria del mes de Mayo de 2016</t>
  </si>
  <si>
    <t>(2) Ejecución presupuestaria del mes de Myo 2017.(Incluye déficit de la Caja de Jubilaciones y Pens.)</t>
  </si>
  <si>
    <t>(3) Cifras de la ejecución presupuestaria del mes de Mayo de 2016.</t>
  </si>
  <si>
    <t>II-B) DATOS ACUMULADOS AL MES DE MAYO DE 2017</t>
  </si>
  <si>
    <t>(2) Ejecución presupuestaria acumulada al mes de mayo 2017 (Incluye déficit de la Caja de Jubilaciones y Pens.)</t>
  </si>
  <si>
    <t>(3) Cifras de la ejecución presupuestaria acumulada al mes de Mayo de 2016</t>
  </si>
  <si>
    <t>(2) Ejecución presupuestaria acumulada al mes de Mayo 2017 (Incluye déficit de la Caja de Jubilaciones y Pens.)</t>
  </si>
  <si>
    <t>(3) Cifras de la ejecución presupuestaria acumulada al mes de Mayo de 2016.</t>
  </si>
  <si>
    <t>II-C) COPARTICIPACION A MUNICIPIOS Y COMUNAS AL MES DE MAYO</t>
  </si>
  <si>
    <t>(1) Corresponde a la ejecución acumulada al mes de Mayo de 2017.</t>
  </si>
  <si>
    <t>(2) Cifras de ejecución acumulada al mes de Mayo de 2016.</t>
  </si>
  <si>
    <t>Al 31-05-2017</t>
  </si>
  <si>
    <t>RESULTADO FINANCIERO ANTES DE CONTRIBUCIONES: según Art. 4° Ley 13.618 (Presupuesto 2017) - Acumulado Enero-Mayo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</si>
</sst>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#.##000"/>
    <numFmt numFmtId="166" formatCode="&quot;$&quot;#,#00"/>
    <numFmt numFmtId="167" formatCode="#,#00"/>
    <numFmt numFmtId="168" formatCode="#,"/>
    <numFmt numFmtId="169" formatCode="#,##0.0"/>
    <numFmt numFmtId="170" formatCode="#,##0.0_);\(#,##0.0\)"/>
    <numFmt numFmtId="171" formatCode="#,##0.000000_);\(#,##0.000000\)"/>
    <numFmt numFmtId="172" formatCode="#,##0.000000"/>
    <numFmt numFmtId="173" formatCode="#,##0.0000_ ;\-#,##0.0000\ "/>
    <numFmt numFmtId="174" formatCode="#,##0_ ;\-#,##0\ "/>
    <numFmt numFmtId="175" formatCode="#,##0.0000"/>
    <numFmt numFmtId="176" formatCode="#,##0.00000"/>
    <numFmt numFmtId="177" formatCode="#,##0.0000000"/>
    <numFmt numFmtId="178" formatCode="#,##0.0;\-#,##0.0"/>
    <numFmt numFmtId="179" formatCode="#,##0.000;\-#,##0.000"/>
    <numFmt numFmtId="180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11" fillId="0" borderId="0">
      <alignment/>
      <protection locked="0"/>
    </xf>
    <xf numFmtId="168" fontId="12" fillId="0" borderId="0">
      <alignment/>
      <protection locked="0"/>
    </xf>
    <xf numFmtId="168" fontId="12" fillId="0" borderId="0">
      <alignment/>
      <protection locked="0"/>
    </xf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11" fillId="0" borderId="0">
      <alignment/>
      <protection locked="0"/>
    </xf>
    <xf numFmtId="165" fontId="11" fillId="0" borderId="0">
      <alignment/>
      <protection locked="0"/>
    </xf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1" fillId="0" borderId="0">
      <alignment/>
      <protection locked="0"/>
    </xf>
    <xf numFmtId="0" fontId="42" fillId="31" borderId="0" applyNumberFormat="0" applyBorder="0" applyAlignment="0" applyProtection="0"/>
    <xf numFmtId="37" fontId="1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168" fontId="11" fillId="0" borderId="10">
      <alignment/>
      <protection locked="0"/>
    </xf>
  </cellStyleXfs>
  <cellXfs count="1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3" xfId="0" applyBorder="1" applyAlignment="1">
      <alignment/>
    </xf>
    <xf numFmtId="0" fontId="49" fillId="35" borderId="13" xfId="0" applyFont="1" applyFill="1" applyBorder="1" applyAlignment="1">
      <alignment/>
    </xf>
    <xf numFmtId="0" fontId="49" fillId="35" borderId="14" xfId="0" applyFont="1" applyFill="1" applyBorder="1" applyAlignment="1">
      <alignment/>
    </xf>
    <xf numFmtId="0" fontId="3" fillId="35" borderId="1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/>
    </xf>
    <xf numFmtId="3" fontId="3" fillId="35" borderId="12" xfId="0" applyNumberFormat="1" applyFont="1" applyFill="1" applyBorder="1" applyAlignment="1" applyProtection="1">
      <alignment horizontal="center"/>
      <protection/>
    </xf>
    <xf numFmtId="4" fontId="3" fillId="35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5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4" fontId="0" fillId="0" borderId="11" xfId="0" applyNumberFormat="1" applyBorder="1" applyAlignment="1">
      <alignment/>
    </xf>
    <xf numFmtId="4" fontId="49" fillId="35" borderId="13" xfId="0" applyNumberFormat="1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4" fontId="49" fillId="35" borderId="1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2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/>
    </xf>
    <xf numFmtId="4" fontId="49" fillId="35" borderId="12" xfId="0" applyNumberFormat="1" applyFont="1" applyFill="1" applyBorder="1" applyAlignment="1">
      <alignment/>
    </xf>
    <xf numFmtId="0" fontId="54" fillId="35" borderId="12" xfId="0" applyFont="1" applyFill="1" applyBorder="1" applyAlignment="1">
      <alignment horizontal="center"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3" fillId="0" borderId="0" xfId="0" applyNumberFormat="1" applyFont="1" applyAlignment="1">
      <alignment/>
    </xf>
    <xf numFmtId="4" fontId="0" fillId="36" borderId="11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7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 wrapText="1"/>
    </xf>
    <xf numFmtId="4" fontId="3" fillId="35" borderId="12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7" fillId="37" borderId="0" xfId="0" applyNumberFormat="1" applyFont="1" applyFill="1" applyAlignment="1" applyProtection="1">
      <alignment/>
      <protection locked="0"/>
    </xf>
    <xf numFmtId="4" fontId="7" fillId="37" borderId="0" xfId="0" applyNumberFormat="1" applyFont="1" applyFill="1" applyAlignment="1" applyProtection="1">
      <alignment horizontal="center"/>
      <protection locked="0"/>
    </xf>
    <xf numFmtId="4" fontId="7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/>
    </xf>
    <xf numFmtId="4" fontId="9" fillId="37" borderId="0" xfId="0" applyNumberFormat="1" applyFont="1" applyFill="1" applyAlignment="1">
      <alignment/>
    </xf>
    <xf numFmtId="4" fontId="7" fillId="37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37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7" fillId="37" borderId="0" xfId="0" applyNumberFormat="1" applyFont="1" applyFill="1" applyAlignment="1" applyProtection="1">
      <alignment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37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indent="3"/>
    </xf>
    <xf numFmtId="0" fontId="8" fillId="0" borderId="0" xfId="58" applyFont="1" applyFill="1">
      <alignment/>
      <protection/>
    </xf>
    <xf numFmtId="0" fontId="0" fillId="0" borderId="0" xfId="0" applyFill="1" applyAlignment="1">
      <alignment/>
    </xf>
    <xf numFmtId="4" fontId="7" fillId="37" borderId="28" xfId="0" applyNumberFormat="1" applyFont="1" applyFill="1" applyBorder="1" applyAlignment="1" applyProtection="1">
      <alignment/>
      <protection/>
    </xf>
    <xf numFmtId="4" fontId="7" fillId="0" borderId="27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7" fillId="0" borderId="29" xfId="0" applyFont="1" applyBorder="1" applyAlignment="1" quotePrefix="1">
      <alignment/>
    </xf>
    <xf numFmtId="0" fontId="0" fillId="0" borderId="30" xfId="0" applyFill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4" fontId="7" fillId="37" borderId="37" xfId="0" applyNumberFormat="1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28" xfId="0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4" fontId="7" fillId="37" borderId="30" xfId="0" applyNumberFormat="1" applyFont="1" applyFill="1" applyBorder="1" applyAlignment="1" applyProtection="1">
      <alignment/>
      <protection/>
    </xf>
    <xf numFmtId="4" fontId="7" fillId="37" borderId="31" xfId="0" applyNumberFormat="1" applyFont="1" applyFill="1" applyBorder="1" applyAlignment="1" applyProtection="1">
      <alignment/>
      <protection/>
    </xf>
    <xf numFmtId="37" fontId="8" fillId="0" borderId="0" xfId="57" applyFont="1" applyBorder="1" applyProtection="1">
      <alignment/>
      <protection/>
    </xf>
    <xf numFmtId="37" fontId="0" fillId="0" borderId="0" xfId="0" applyNumberFormat="1" applyAlignment="1">
      <alignment/>
    </xf>
    <xf numFmtId="4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9" fillId="36" borderId="0" xfId="0" applyFont="1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jo" xfId="48"/>
    <cellStyle name="Financiero" xfId="49"/>
    <cellStyle name="Incorrecto" xfId="50"/>
    <cellStyle name="Comma" xfId="51"/>
    <cellStyle name="Comma [0]" xfId="52"/>
    <cellStyle name="Currency" xfId="53"/>
    <cellStyle name="Currency [0]" xfId="54"/>
    <cellStyle name="Monetario" xfId="55"/>
    <cellStyle name="Neutral" xfId="56"/>
    <cellStyle name="Normal 2" xfId="57"/>
    <cellStyle name="Normal_7CI201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  <cellStyle name="Total 2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57421875" style="0" customWidth="1"/>
    <col min="2" max="2" width="16.28125" style="0" customWidth="1"/>
    <col min="3" max="3" width="25.00390625" style="0" customWidth="1"/>
    <col min="4" max="4" width="15.7109375" style="0" customWidth="1"/>
    <col min="5" max="5" width="23.140625" style="0" customWidth="1"/>
    <col min="6" max="6" width="20.28125" style="0" customWidth="1"/>
    <col min="7" max="7" width="19.140625" style="0" customWidth="1"/>
    <col min="8" max="9" width="9.140625" style="0" customWidth="1"/>
    <col min="10" max="10" width="9.7109375" style="0" bestFit="1" customWidth="1"/>
  </cols>
  <sheetData>
    <row r="1" spans="1:2" ht="15">
      <c r="A1" s="1" t="s">
        <v>0</v>
      </c>
      <c r="B1" s="1"/>
    </row>
    <row r="2" spans="1:2" ht="15">
      <c r="A2" s="2" t="s">
        <v>76</v>
      </c>
      <c r="B2" s="2"/>
    </row>
    <row r="3" spans="1:2" ht="16.5" customHeight="1">
      <c r="A3" s="2" t="s">
        <v>265</v>
      </c>
      <c r="B3" s="2"/>
    </row>
    <row r="4" spans="1:2" ht="16.5" customHeight="1">
      <c r="A4" s="7" t="s">
        <v>16</v>
      </c>
      <c r="B4" s="7"/>
    </row>
    <row r="5" ht="16.5" customHeight="1">
      <c r="A5" t="s">
        <v>52</v>
      </c>
    </row>
    <row r="6" spans="1:7" ht="49.5" customHeight="1">
      <c r="A6" s="5" t="s">
        <v>1</v>
      </c>
      <c r="B6" s="6" t="s">
        <v>167</v>
      </c>
      <c r="C6" s="6" t="s">
        <v>168</v>
      </c>
      <c r="D6" s="6" t="s">
        <v>12</v>
      </c>
      <c r="E6" s="6" t="s">
        <v>73</v>
      </c>
      <c r="F6" s="21"/>
      <c r="G6" s="22"/>
    </row>
    <row r="7" spans="1:7" ht="16.5" customHeight="1">
      <c r="A7" s="9" t="s">
        <v>3</v>
      </c>
      <c r="B7" s="30">
        <v>141969.737</v>
      </c>
      <c r="C7" s="30">
        <v>12812.649535</v>
      </c>
      <c r="D7" s="30">
        <v>97.32281645590889</v>
      </c>
      <c r="E7" s="30">
        <v>10186.281512000005</v>
      </c>
      <c r="F7" s="23"/>
      <c r="G7" s="24"/>
    </row>
    <row r="8" spans="1:8" ht="16.5" customHeight="1">
      <c r="A8" s="4" t="s">
        <v>4</v>
      </c>
      <c r="B8" s="29">
        <v>102988.564</v>
      </c>
      <c r="C8" s="29">
        <v>8958.672366</v>
      </c>
      <c r="D8" s="29">
        <v>68.04862834834739</v>
      </c>
      <c r="E8" s="29">
        <v>7197.868601000004</v>
      </c>
      <c r="F8" s="25"/>
      <c r="G8" s="26"/>
      <c r="H8" s="40"/>
    </row>
    <row r="9" spans="1:8" ht="16.5" customHeight="1">
      <c r="A9" s="4" t="s">
        <v>5</v>
      </c>
      <c r="B9" s="29">
        <v>24119.206</v>
      </c>
      <c r="C9" s="29">
        <v>2425.142117</v>
      </c>
      <c r="D9" s="29">
        <v>18.420987828282566</v>
      </c>
      <c r="E9" s="29">
        <v>1781.3569839999993</v>
      </c>
      <c r="F9" s="25"/>
      <c r="G9" s="26"/>
      <c r="H9" s="40"/>
    </row>
    <row r="10" spans="1:8" ht="16.5" customHeight="1">
      <c r="A10" s="4" t="s">
        <v>6</v>
      </c>
      <c r="B10" s="29">
        <v>7044.6</v>
      </c>
      <c r="C10" s="29">
        <v>711.37392</v>
      </c>
      <c r="D10" s="29">
        <v>5.40348140004599</v>
      </c>
      <c r="E10" s="29">
        <v>546.592494</v>
      </c>
      <c r="F10" s="25"/>
      <c r="G10" s="26"/>
      <c r="H10" s="40"/>
    </row>
    <row r="11" spans="1:8" ht="16.5" customHeight="1">
      <c r="A11" s="4" t="s">
        <v>7</v>
      </c>
      <c r="B11" s="29">
        <v>7817.367</v>
      </c>
      <c r="C11" s="29">
        <v>717.461132</v>
      </c>
      <c r="D11" s="29">
        <v>5.449718879232937</v>
      </c>
      <c r="E11" s="29">
        <v>660.463433</v>
      </c>
      <c r="F11" s="25"/>
      <c r="G11" s="26"/>
      <c r="H11" s="40"/>
    </row>
    <row r="12" spans="1:7" ht="16.5" customHeight="1">
      <c r="A12" s="9" t="s">
        <v>8</v>
      </c>
      <c r="B12" s="30">
        <v>4225.695</v>
      </c>
      <c r="C12" s="30">
        <v>352.453985</v>
      </c>
      <c r="D12" s="30">
        <v>2.677183544091114</v>
      </c>
      <c r="E12" s="30">
        <v>276.5423689999999</v>
      </c>
      <c r="F12" s="23"/>
      <c r="G12" s="24"/>
    </row>
    <row r="13" spans="1:8" ht="16.5" customHeight="1">
      <c r="A13" s="4" t="s">
        <v>9</v>
      </c>
      <c r="B13" s="29">
        <v>0</v>
      </c>
      <c r="C13" s="29">
        <v>0</v>
      </c>
      <c r="D13" s="29">
        <v>0</v>
      </c>
      <c r="E13" s="29">
        <v>0</v>
      </c>
      <c r="F13" s="25"/>
      <c r="G13" s="26"/>
      <c r="H13" s="40"/>
    </row>
    <row r="14" spans="1:8" ht="16.5" customHeight="1">
      <c r="A14" s="4" t="s">
        <v>10</v>
      </c>
      <c r="B14" s="29">
        <v>3979.61</v>
      </c>
      <c r="C14" s="29">
        <v>331.332704</v>
      </c>
      <c r="D14" s="29">
        <v>2.516749704980671</v>
      </c>
      <c r="E14" s="29">
        <v>257.4718339999999</v>
      </c>
      <c r="F14" s="25"/>
      <c r="G14" s="26"/>
      <c r="H14" s="40"/>
    </row>
    <row r="15" spans="1:8" ht="16.5" customHeight="1">
      <c r="A15" s="4" t="s">
        <v>11</v>
      </c>
      <c r="B15" s="29">
        <v>246.08499999999998</v>
      </c>
      <c r="C15" s="29">
        <v>21.121281</v>
      </c>
      <c r="D15" s="29">
        <v>0.16043383911044248</v>
      </c>
      <c r="E15" s="29">
        <v>19.07053499999999</v>
      </c>
      <c r="F15" s="25"/>
      <c r="G15" s="26"/>
      <c r="H15" s="40"/>
    </row>
    <row r="16" spans="1:7" ht="16.5" customHeight="1">
      <c r="A16" s="10" t="s">
        <v>13</v>
      </c>
      <c r="B16" s="32">
        <v>146195.432</v>
      </c>
      <c r="C16" s="32">
        <v>13165.10352</v>
      </c>
      <c r="D16" s="32">
        <v>100</v>
      </c>
      <c r="E16" s="32">
        <v>10462.823881000006</v>
      </c>
      <c r="F16" s="23"/>
      <c r="G16" s="24"/>
    </row>
    <row r="17" spans="1:6" ht="33.75" customHeight="1">
      <c r="A17" s="130" t="s">
        <v>14</v>
      </c>
      <c r="B17" s="130"/>
      <c r="C17" s="130"/>
      <c r="D17" s="130"/>
      <c r="E17" s="130"/>
      <c r="F17" s="20"/>
    </row>
    <row r="18" spans="1:6" ht="22.5" customHeight="1">
      <c r="A18" s="132" t="s">
        <v>266</v>
      </c>
      <c r="B18" s="132"/>
      <c r="C18" s="132"/>
      <c r="D18" s="132"/>
      <c r="E18" s="132"/>
      <c r="F18" s="33"/>
    </row>
    <row r="19" spans="1:6" ht="22.5" customHeight="1">
      <c r="A19" t="s">
        <v>267</v>
      </c>
      <c r="B19" s="33"/>
      <c r="C19" s="33"/>
      <c r="D19" s="33"/>
      <c r="E19" s="33"/>
      <c r="F19" s="33"/>
    </row>
    <row r="20" spans="1:6" ht="16.5" customHeight="1">
      <c r="A20" t="s">
        <v>166</v>
      </c>
      <c r="B20" s="43"/>
      <c r="C20" s="43"/>
      <c r="D20" s="43"/>
      <c r="E20" s="43"/>
      <c r="F20" s="43"/>
    </row>
    <row r="21" spans="2:6" ht="16.5" customHeight="1">
      <c r="B21" s="46"/>
      <c r="C21" s="46"/>
      <c r="D21" s="46"/>
      <c r="E21" s="46"/>
      <c r="F21" s="46"/>
    </row>
    <row r="22" ht="16.5" customHeight="1">
      <c r="A22" t="s">
        <v>262</v>
      </c>
    </row>
    <row r="23" spans="1:2" ht="16.5" customHeight="1">
      <c r="A23" s="3" t="s">
        <v>164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MAYO DE 2017</v>
      </c>
      <c r="B27" s="2"/>
    </row>
    <row r="28" spans="1:2" ht="16.5" customHeight="1">
      <c r="A28" s="7" t="s">
        <v>15</v>
      </c>
      <c r="B28" s="41"/>
    </row>
    <row r="29" ht="16.5" customHeight="1">
      <c r="A29" t="s">
        <v>52</v>
      </c>
    </row>
    <row r="30" spans="1:6" ht="46.5" customHeight="1">
      <c r="A30" s="5" t="s">
        <v>1</v>
      </c>
      <c r="B30" s="6" t="s">
        <v>169</v>
      </c>
      <c r="C30" s="6" t="s">
        <v>170</v>
      </c>
      <c r="D30" s="6" t="s">
        <v>12</v>
      </c>
      <c r="E30" s="6" t="s">
        <v>72</v>
      </c>
      <c r="F30" s="21"/>
    </row>
    <row r="31" spans="1:6" ht="15">
      <c r="A31" s="9" t="s">
        <v>53</v>
      </c>
      <c r="B31" s="30">
        <v>102988.56400000001</v>
      </c>
      <c r="C31" s="30">
        <v>8958.668567</v>
      </c>
      <c r="D31" s="30">
        <v>68.04861912826829</v>
      </c>
      <c r="E31" s="30">
        <v>7197.856109000001</v>
      </c>
      <c r="F31" s="28"/>
    </row>
    <row r="32" spans="1:7" ht="16.5" customHeight="1">
      <c r="A32" s="4" t="s">
        <v>54</v>
      </c>
      <c r="B32" s="29">
        <v>34879.624</v>
      </c>
      <c r="C32" s="29">
        <v>3084.220284</v>
      </c>
      <c r="D32" s="29">
        <v>23.427245895299055</v>
      </c>
      <c r="E32" s="29">
        <v>2317.3447140000007</v>
      </c>
      <c r="F32" s="28"/>
      <c r="G32" s="40"/>
    </row>
    <row r="33" spans="1:9" ht="16.5" customHeight="1">
      <c r="A33" s="4" t="s">
        <v>55</v>
      </c>
      <c r="B33" s="29">
        <v>27660.133</v>
      </c>
      <c r="C33" s="29">
        <v>2459.312556</v>
      </c>
      <c r="D33" s="29">
        <v>18.68054635451857</v>
      </c>
      <c r="E33" s="29">
        <v>1889.1057650000007</v>
      </c>
      <c r="F33" s="28"/>
      <c r="G33" s="112"/>
      <c r="H33" s="27"/>
      <c r="I33" s="112"/>
    </row>
    <row r="34" spans="1:9" ht="16.5" customHeight="1">
      <c r="A34" s="4" t="s">
        <v>56</v>
      </c>
      <c r="B34" s="29">
        <v>280.767</v>
      </c>
      <c r="C34" s="29">
        <v>12.614087999999999</v>
      </c>
      <c r="D34" s="29">
        <v>0.0958146027551841</v>
      </c>
      <c r="E34" s="29">
        <v>9.936040999999998</v>
      </c>
      <c r="F34" s="28"/>
      <c r="G34" s="112"/>
      <c r="H34" s="27"/>
      <c r="I34" s="112"/>
    </row>
    <row r="35" spans="1:9" ht="16.5" customHeight="1">
      <c r="A35" s="4" t="s">
        <v>57</v>
      </c>
      <c r="B35" s="29">
        <v>3191.47</v>
      </c>
      <c r="C35" s="29">
        <v>231.608489</v>
      </c>
      <c r="D35" s="29">
        <v>1.7592611822799575</v>
      </c>
      <c r="E35" s="29">
        <v>167.489417</v>
      </c>
      <c r="F35" s="28"/>
      <c r="G35" s="112"/>
      <c r="H35" s="27"/>
      <c r="I35" s="112"/>
    </row>
    <row r="36" spans="1:9" ht="16.5" customHeight="1">
      <c r="A36" s="4" t="s">
        <v>58</v>
      </c>
      <c r="B36" s="29">
        <v>3685.079</v>
      </c>
      <c r="C36" s="29">
        <v>368.983708</v>
      </c>
      <c r="D36" s="29">
        <v>2.8027414590063775</v>
      </c>
      <c r="E36" s="29">
        <v>245.58008999999996</v>
      </c>
      <c r="F36" s="28"/>
      <c r="G36" s="112"/>
      <c r="H36" s="27"/>
      <c r="I36" s="112"/>
    </row>
    <row r="37" spans="1:9" ht="16.5" customHeight="1">
      <c r="A37" s="4" t="s">
        <v>59</v>
      </c>
      <c r="B37" s="29">
        <v>62.175000000000004</v>
      </c>
      <c r="C37" s="29">
        <v>11.701443</v>
      </c>
      <c r="D37" s="29">
        <v>0.08888229673896596</v>
      </c>
      <c r="E37" s="29">
        <v>5.233400999999998</v>
      </c>
      <c r="F37" s="28"/>
      <c r="G37" s="112"/>
      <c r="H37" s="27"/>
      <c r="I37" s="112"/>
    </row>
    <row r="38" spans="1:9" ht="16.5" customHeight="1">
      <c r="A38" s="4" t="s">
        <v>60</v>
      </c>
      <c r="B38" s="29">
        <v>68108.94</v>
      </c>
      <c r="C38" s="29">
        <v>5874.448283</v>
      </c>
      <c r="D38" s="29">
        <v>44.62137323296922</v>
      </c>
      <c r="E38" s="29">
        <v>4880.511395</v>
      </c>
      <c r="F38" s="28"/>
      <c r="G38" s="128"/>
      <c r="H38" s="27"/>
      <c r="I38" s="112"/>
    </row>
    <row r="39" spans="1:10" ht="16.5" customHeight="1">
      <c r="A39" s="4" t="s">
        <v>61</v>
      </c>
      <c r="B39" s="29">
        <v>25970.92</v>
      </c>
      <c r="C39" s="29">
        <v>2521.016578</v>
      </c>
      <c r="D39" s="29">
        <v>19.149240274865974</v>
      </c>
      <c r="E39" s="29">
        <v>1900.1538360000002</v>
      </c>
      <c r="F39" s="28"/>
      <c r="G39" s="112"/>
      <c r="H39" s="27"/>
      <c r="I39" s="123"/>
      <c r="J39" s="124"/>
    </row>
    <row r="40" spans="1:9" ht="16.5" customHeight="1">
      <c r="A40" s="4" t="s">
        <v>62</v>
      </c>
      <c r="B40" s="29">
        <v>624.81</v>
      </c>
      <c r="C40" s="29">
        <v>31.423970999999998</v>
      </c>
      <c r="D40" s="29">
        <v>0.23869147720829478</v>
      </c>
      <c r="E40" s="29">
        <v>317.568614</v>
      </c>
      <c r="F40" s="28"/>
      <c r="G40" s="112"/>
      <c r="H40" s="112"/>
      <c r="I40" s="112"/>
    </row>
    <row r="41" spans="1:9" ht="16.5" customHeight="1">
      <c r="A41" s="4" t="s">
        <v>63</v>
      </c>
      <c r="B41" s="29">
        <v>33468.4</v>
      </c>
      <c r="C41" s="29">
        <v>2600.11515</v>
      </c>
      <c r="D41" s="29">
        <v>19.750060425691174</v>
      </c>
      <c r="E41" s="29">
        <v>1603.4118600000004</v>
      </c>
      <c r="F41" s="28"/>
      <c r="G41" s="112"/>
      <c r="H41" s="27"/>
      <c r="I41" s="112"/>
    </row>
    <row r="42" spans="1:9" ht="16.5" customHeight="1">
      <c r="A42" s="4" t="s">
        <v>64</v>
      </c>
      <c r="B42" s="29">
        <v>3407.89</v>
      </c>
      <c r="C42" s="29">
        <v>257.411238</v>
      </c>
      <c r="D42" s="29">
        <v>1.9552547527566122</v>
      </c>
      <c r="E42" s="29">
        <v>119.74224900000002</v>
      </c>
      <c r="F42" s="28"/>
      <c r="G42" s="112"/>
      <c r="H42" s="27"/>
      <c r="I42" s="112"/>
    </row>
    <row r="43" spans="1:9" ht="16.5" customHeight="1">
      <c r="A43" s="4" t="s">
        <v>65</v>
      </c>
      <c r="B43" s="29">
        <v>1407.15</v>
      </c>
      <c r="C43" s="29">
        <v>181.391769</v>
      </c>
      <c r="D43" s="29">
        <v>1.377822977752741</v>
      </c>
      <c r="E43" s="29">
        <v>79.21253899999999</v>
      </c>
      <c r="F43" s="28"/>
      <c r="G43" s="112"/>
      <c r="H43" s="112"/>
      <c r="I43" s="112"/>
    </row>
    <row r="44" spans="1:9" ht="16.5" customHeight="1">
      <c r="A44" s="4" t="s">
        <v>66</v>
      </c>
      <c r="B44" s="29">
        <v>171.489</v>
      </c>
      <c r="C44" s="29">
        <v>11.790749</v>
      </c>
      <c r="D44" s="29">
        <v>0.08956065088661852</v>
      </c>
      <c r="E44" s="29">
        <v>11.79075</v>
      </c>
      <c r="F44" s="28"/>
      <c r="G44" s="112"/>
      <c r="H44" s="27"/>
      <c r="I44" s="112"/>
    </row>
    <row r="45" spans="1:9" ht="16.5" customHeight="1">
      <c r="A45" s="4" t="s">
        <v>59</v>
      </c>
      <c r="B45" s="29">
        <v>3058.281</v>
      </c>
      <c r="C45" s="29">
        <v>271.29882799999996</v>
      </c>
      <c r="D45" s="29">
        <v>2.06074267380781</v>
      </c>
      <c r="E45" s="29">
        <v>848.6315469999998</v>
      </c>
      <c r="F45" s="28"/>
      <c r="G45" s="112"/>
      <c r="H45" s="27"/>
      <c r="I45" s="112"/>
    </row>
    <row r="46" spans="1:9" ht="18" customHeight="1">
      <c r="A46" s="9" t="s">
        <v>82</v>
      </c>
      <c r="B46" s="30">
        <v>7044.603</v>
      </c>
      <c r="C46" s="30">
        <v>711.37392</v>
      </c>
      <c r="D46" s="30">
        <v>5.403482959306936</v>
      </c>
      <c r="E46" s="30">
        <v>546.592494</v>
      </c>
      <c r="F46" s="28"/>
      <c r="G46" s="112"/>
      <c r="H46" s="112"/>
      <c r="I46" s="112"/>
    </row>
    <row r="47" spans="1:9" ht="30">
      <c r="A47" s="34" t="s">
        <v>67</v>
      </c>
      <c r="B47" s="36">
        <v>36106.155999999995</v>
      </c>
      <c r="C47" s="36">
        <v>3494.301022</v>
      </c>
      <c r="D47" s="36">
        <v>26.542153846553457</v>
      </c>
      <c r="E47" s="36">
        <v>2718.3627859999992</v>
      </c>
      <c r="F47" s="28"/>
      <c r="G47" s="112"/>
      <c r="H47" s="112"/>
      <c r="I47" s="112"/>
    </row>
    <row r="48" spans="1:9" ht="19.5" customHeight="1">
      <c r="A48" s="35" t="s">
        <v>68</v>
      </c>
      <c r="B48" s="36">
        <v>56.11</v>
      </c>
      <c r="C48" s="36">
        <v>0.756212</v>
      </c>
      <c r="D48" s="36">
        <v>0.005744065871326034</v>
      </c>
      <c r="E48" s="36">
        <v>0</v>
      </c>
      <c r="F48" s="28"/>
      <c r="G48" s="112"/>
      <c r="H48" s="112"/>
      <c r="I48" s="112"/>
    </row>
    <row r="49" spans="1:9" ht="19.5" customHeight="1">
      <c r="A49" s="37" t="s">
        <v>69</v>
      </c>
      <c r="B49" s="36">
        <v>146195.43300000002</v>
      </c>
      <c r="C49" s="36">
        <v>13165.099721</v>
      </c>
      <c r="D49" s="36">
        <v>100</v>
      </c>
      <c r="E49" s="36">
        <v>10462.811389</v>
      </c>
      <c r="F49" s="28"/>
      <c r="G49" s="112"/>
      <c r="H49" s="112"/>
      <c r="I49" s="112"/>
    </row>
    <row r="50" spans="1:9" ht="51" customHeight="1">
      <c r="A50" s="131" t="s">
        <v>179</v>
      </c>
      <c r="B50" s="131"/>
      <c r="C50" s="131"/>
      <c r="D50" s="131"/>
      <c r="E50" s="131"/>
      <c r="F50" s="112"/>
      <c r="G50" s="112"/>
      <c r="H50" s="112"/>
      <c r="I50" s="112"/>
    </row>
    <row r="51" spans="1:5" ht="24.75" customHeight="1">
      <c r="A51" t="s">
        <v>70</v>
      </c>
      <c r="B51" s="33"/>
      <c r="C51" s="33"/>
      <c r="D51" s="33"/>
      <c r="E51" s="33"/>
    </row>
    <row r="52" spans="1:6" ht="22.5" customHeight="1">
      <c r="A52" t="s">
        <v>71</v>
      </c>
      <c r="B52" s="33"/>
      <c r="C52" s="33"/>
      <c r="D52" s="33"/>
      <c r="E52" s="33"/>
      <c r="F52" s="40"/>
    </row>
    <row r="53" spans="1:5" ht="23.25" customHeight="1">
      <c r="A53" t="s">
        <v>268</v>
      </c>
      <c r="B53" s="33"/>
      <c r="C53" s="33"/>
      <c r="D53" s="33"/>
      <c r="E53" s="33"/>
    </row>
    <row r="54" ht="21" customHeight="1">
      <c r="A54" t="s">
        <v>269</v>
      </c>
    </row>
    <row r="55" ht="15">
      <c r="A55" t="s">
        <v>171</v>
      </c>
    </row>
    <row r="57" ht="15">
      <c r="A57" t="str">
        <f>A22</f>
        <v>FUENTE: Elaborado sobre información de la Contaduría General de la Provincia y consultas al SIPAF</v>
      </c>
    </row>
    <row r="58" ht="15">
      <c r="A58" s="3" t="str">
        <f>A23</f>
        <v>Dirección General de Ingresos Públicos</v>
      </c>
    </row>
    <row r="60" spans="1:2" ht="15">
      <c r="A60" s="1" t="s">
        <v>0</v>
      </c>
      <c r="B60" s="1"/>
    </row>
    <row r="61" spans="1:2" ht="15">
      <c r="A61" s="2" t="s">
        <v>76</v>
      </c>
      <c r="B61" s="2"/>
    </row>
    <row r="62" spans="1:2" ht="15">
      <c r="A62" s="2" t="s">
        <v>270</v>
      </c>
      <c r="B62" s="2"/>
    </row>
    <row r="63" spans="1:2" ht="15">
      <c r="A63" s="7" t="s">
        <v>16</v>
      </c>
      <c r="B63" s="7"/>
    </row>
    <row r="64" ht="15">
      <c r="A64" t="s">
        <v>52</v>
      </c>
    </row>
    <row r="65" spans="1:5" ht="38.25" customHeight="1">
      <c r="A65" s="5" t="s">
        <v>1</v>
      </c>
      <c r="B65" s="6" t="s">
        <v>167</v>
      </c>
      <c r="C65" s="6" t="s">
        <v>168</v>
      </c>
      <c r="D65" s="6" t="s">
        <v>12</v>
      </c>
      <c r="E65" s="6" t="s">
        <v>73</v>
      </c>
    </row>
    <row r="66" spans="1:7" ht="15">
      <c r="A66" s="9" t="s">
        <v>3</v>
      </c>
      <c r="B66" s="30">
        <v>141969.737</v>
      </c>
      <c r="C66" s="30">
        <v>56122.14490400001</v>
      </c>
      <c r="D66" s="30">
        <v>98.1176351130806</v>
      </c>
      <c r="E66" s="30">
        <v>43557.60159900001</v>
      </c>
      <c r="G66" s="40"/>
    </row>
    <row r="67" spans="1:5" ht="15">
      <c r="A67" s="4" t="s">
        <v>4</v>
      </c>
      <c r="B67" s="29">
        <v>102988.564</v>
      </c>
      <c r="C67" s="29">
        <v>40258.362134</v>
      </c>
      <c r="D67" s="29">
        <v>70.38318462116618</v>
      </c>
      <c r="E67" s="29">
        <v>31666.680083000007</v>
      </c>
    </row>
    <row r="68" spans="1:5" ht="15">
      <c r="A68" s="4" t="s">
        <v>5</v>
      </c>
      <c r="B68" s="29">
        <v>24119.206</v>
      </c>
      <c r="C68" s="29">
        <v>8879.887016</v>
      </c>
      <c r="D68" s="29">
        <v>15.524594000668202</v>
      </c>
      <c r="E68" s="29">
        <v>7063.087283</v>
      </c>
    </row>
    <row r="69" spans="1:5" ht="15">
      <c r="A69" s="4" t="s">
        <v>6</v>
      </c>
      <c r="B69" s="29">
        <v>7044.6</v>
      </c>
      <c r="C69" s="29">
        <v>3346.7919819999997</v>
      </c>
      <c r="D69" s="29">
        <v>5.851154032886137</v>
      </c>
      <c r="E69" s="29">
        <v>2477.7094309999998</v>
      </c>
    </row>
    <row r="70" spans="1:5" ht="15">
      <c r="A70" s="4" t="s">
        <v>7</v>
      </c>
      <c r="B70" s="29">
        <v>7817.367</v>
      </c>
      <c r="C70" s="29">
        <v>3637.1037720000004</v>
      </c>
      <c r="D70" s="29">
        <v>6.358702458360073</v>
      </c>
      <c r="E70" s="29">
        <v>2350.1248020000003</v>
      </c>
    </row>
    <row r="71" spans="1:5" ht="15">
      <c r="A71" s="9" t="s">
        <v>8</v>
      </c>
      <c r="B71" s="30">
        <v>4225.695</v>
      </c>
      <c r="C71" s="30">
        <v>1076.690799</v>
      </c>
      <c r="D71" s="30">
        <v>1.8823648869194183</v>
      </c>
      <c r="E71" s="30">
        <v>1103.103084</v>
      </c>
    </row>
    <row r="72" spans="1:5" ht="15">
      <c r="A72" s="4" t="s">
        <v>9</v>
      </c>
      <c r="B72" s="29">
        <v>0</v>
      </c>
      <c r="C72" s="29">
        <v>0.15424600000000002</v>
      </c>
      <c r="D72" s="29">
        <v>0.00026966632817651917</v>
      </c>
      <c r="E72" s="29">
        <v>0</v>
      </c>
    </row>
    <row r="73" spans="1:5" ht="15">
      <c r="A73" s="4" t="s">
        <v>10</v>
      </c>
      <c r="B73" s="29">
        <v>3979.61</v>
      </c>
      <c r="C73" s="29">
        <v>981.872988</v>
      </c>
      <c r="D73" s="29">
        <v>1.7165961088758699</v>
      </c>
      <c r="E73" s="29">
        <v>1016.246287</v>
      </c>
    </row>
    <row r="74" spans="1:5" ht="15">
      <c r="A74" s="4" t="s">
        <v>11</v>
      </c>
      <c r="B74" s="29">
        <v>246.08499999999998</v>
      </c>
      <c r="C74" s="29">
        <v>94.663565</v>
      </c>
      <c r="D74" s="29">
        <v>0.1654991117153719</v>
      </c>
      <c r="E74" s="29">
        <v>86.85679699999999</v>
      </c>
    </row>
    <row r="75" spans="1:5" ht="15">
      <c r="A75" s="10" t="s">
        <v>13</v>
      </c>
      <c r="B75" s="32">
        <v>146195.432</v>
      </c>
      <c r="C75" s="32">
        <v>57198.835703000004</v>
      </c>
      <c r="D75" s="32">
        <v>100</v>
      </c>
      <c r="E75" s="32">
        <v>44660.70468300001</v>
      </c>
    </row>
    <row r="76" spans="1:5" ht="36" customHeight="1">
      <c r="A76" s="131" t="s">
        <v>14</v>
      </c>
      <c r="B76" s="131"/>
      <c r="C76" s="131"/>
      <c r="D76" s="131"/>
      <c r="E76" s="131"/>
    </row>
    <row r="77" spans="1:5" ht="18" customHeight="1">
      <c r="A77" s="132" t="s">
        <v>271</v>
      </c>
      <c r="B77" s="132"/>
      <c r="C77" s="132"/>
      <c r="D77" s="132"/>
      <c r="E77" s="132"/>
    </row>
    <row r="78" spans="1:5" ht="21.75" customHeight="1">
      <c r="A78" t="s">
        <v>272</v>
      </c>
      <c r="B78" s="47"/>
      <c r="C78" s="47"/>
      <c r="D78" s="47"/>
      <c r="E78" s="47"/>
    </row>
    <row r="79" spans="1:5" ht="15">
      <c r="A79" t="s">
        <v>166</v>
      </c>
      <c r="B79" s="47"/>
      <c r="C79" s="47"/>
      <c r="D79" s="47"/>
      <c r="E79" s="47"/>
    </row>
    <row r="80" spans="2:5" ht="15">
      <c r="B80" s="47"/>
      <c r="C80" s="47"/>
      <c r="D80" s="47"/>
      <c r="E80" s="47"/>
    </row>
    <row r="81" ht="15">
      <c r="A81" t="str">
        <f>A22</f>
        <v>FUENTE: Elaborado sobre información de la Contaduría General de la Provincia y consultas al SIPAF</v>
      </c>
    </row>
    <row r="82" spans="1:2" ht="15">
      <c r="A82" s="3" t="str">
        <f>A23</f>
        <v>Dirección General de Ingresos Públicos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MAYO DE 2017</v>
      </c>
      <c r="B86" s="2"/>
    </row>
    <row r="87" spans="1:2" ht="15">
      <c r="A87" s="7" t="s">
        <v>15</v>
      </c>
      <c r="B87" s="41"/>
    </row>
    <row r="88" ht="15">
      <c r="A88" t="s">
        <v>52</v>
      </c>
    </row>
    <row r="89" spans="1:5" ht="34.5" customHeight="1">
      <c r="A89" s="5" t="s">
        <v>1</v>
      </c>
      <c r="B89" s="6" t="s">
        <v>169</v>
      </c>
      <c r="C89" s="6" t="s">
        <v>170</v>
      </c>
      <c r="D89" s="6" t="s">
        <v>12</v>
      </c>
      <c r="E89" s="6" t="s">
        <v>72</v>
      </c>
    </row>
    <row r="90" spans="1:5" ht="15">
      <c r="A90" s="9" t="s">
        <v>53</v>
      </c>
      <c r="B90" s="30">
        <v>102988.56400000001</v>
      </c>
      <c r="C90" s="30">
        <v>40258.362133999995</v>
      </c>
      <c r="D90" s="30">
        <v>70.38318462116617</v>
      </c>
      <c r="E90" s="30">
        <v>31666.680083</v>
      </c>
    </row>
    <row r="91" spans="1:5" ht="15">
      <c r="A91" s="4" t="s">
        <v>54</v>
      </c>
      <c r="B91" s="29">
        <v>34879.624</v>
      </c>
      <c r="C91" s="29">
        <v>14884.979450000003</v>
      </c>
      <c r="D91" s="29">
        <v>26.023221044723655</v>
      </c>
      <c r="E91" s="29">
        <v>11168.227303000001</v>
      </c>
    </row>
    <row r="92" spans="1:5" ht="15">
      <c r="A92" s="4" t="s">
        <v>55</v>
      </c>
      <c r="B92" s="29">
        <v>27660.133</v>
      </c>
      <c r="C92" s="29">
        <v>11519.988016000001</v>
      </c>
      <c r="D92" s="29">
        <v>20.140249140413523</v>
      </c>
      <c r="E92" s="29">
        <v>8766.329664</v>
      </c>
    </row>
    <row r="93" spans="1:5" ht="15">
      <c r="A93" s="4" t="s">
        <v>56</v>
      </c>
      <c r="B93" s="29">
        <v>280.767</v>
      </c>
      <c r="C93" s="29">
        <v>107.656467</v>
      </c>
      <c r="D93" s="29">
        <v>0.18821443771862226</v>
      </c>
      <c r="E93" s="29">
        <v>82.203144</v>
      </c>
    </row>
    <row r="94" spans="1:5" ht="15">
      <c r="A94" s="4" t="s">
        <v>57</v>
      </c>
      <c r="B94" s="29">
        <v>3191.47</v>
      </c>
      <c r="C94" s="29">
        <v>1469.8457879999999</v>
      </c>
      <c r="D94" s="29">
        <v>2.5697127746306707</v>
      </c>
      <c r="E94" s="29">
        <v>1106.049526</v>
      </c>
    </row>
    <row r="95" spans="1:5" ht="15">
      <c r="A95" s="4" t="s">
        <v>58</v>
      </c>
      <c r="B95" s="29">
        <v>3685.079</v>
      </c>
      <c r="C95" s="29">
        <v>1722.363139</v>
      </c>
      <c r="D95" s="29">
        <v>3.0111856610914627</v>
      </c>
      <c r="E95" s="29">
        <v>1187.694389</v>
      </c>
    </row>
    <row r="96" spans="1:7" ht="15">
      <c r="A96" s="4" t="s">
        <v>59</v>
      </c>
      <c r="B96" s="29">
        <v>62.175000000000004</v>
      </c>
      <c r="C96" s="42">
        <v>65.12604</v>
      </c>
      <c r="D96" s="29">
        <v>0.11385903086937176</v>
      </c>
      <c r="E96" s="29">
        <v>25.95058</v>
      </c>
      <c r="G96" s="40"/>
    </row>
    <row r="97" spans="1:5" ht="15">
      <c r="A97" s="4" t="s">
        <v>60</v>
      </c>
      <c r="B97" s="29">
        <v>68108.94</v>
      </c>
      <c r="C97" s="29">
        <v>25373.382683999997</v>
      </c>
      <c r="D97" s="29">
        <v>44.35996357644252</v>
      </c>
      <c r="E97" s="29">
        <v>20498.45278</v>
      </c>
    </row>
    <row r="98" spans="1:5" ht="15">
      <c r="A98" s="4" t="s">
        <v>61</v>
      </c>
      <c r="B98" s="29">
        <v>25970.92</v>
      </c>
      <c r="C98" s="29">
        <v>9220.854104</v>
      </c>
      <c r="D98" s="29">
        <v>16.120702442054043</v>
      </c>
      <c r="E98" s="29">
        <v>6982.741065</v>
      </c>
    </row>
    <row r="99" spans="1:7" ht="15">
      <c r="A99" s="4" t="s">
        <v>62</v>
      </c>
      <c r="B99" s="29">
        <v>624.81</v>
      </c>
      <c r="C99" s="29">
        <v>219.802618</v>
      </c>
      <c r="D99" s="29">
        <v>0.38427813310974734</v>
      </c>
      <c r="E99" s="29">
        <v>493.226293</v>
      </c>
      <c r="F99" s="125"/>
      <c r="G99" s="112"/>
    </row>
    <row r="100" spans="1:6" ht="15">
      <c r="A100" s="4" t="s">
        <v>63</v>
      </c>
      <c r="B100" s="29">
        <v>33468.4</v>
      </c>
      <c r="C100" s="29">
        <v>12588.602728</v>
      </c>
      <c r="D100" s="29">
        <v>22.00849470671961</v>
      </c>
      <c r="E100" s="29">
        <v>8135.233754</v>
      </c>
      <c r="F100" s="40"/>
    </row>
    <row r="101" spans="1:5" ht="15">
      <c r="A101" s="4" t="s">
        <v>64</v>
      </c>
      <c r="B101" s="29">
        <v>3407.89</v>
      </c>
      <c r="C101" s="29">
        <v>1349.754138</v>
      </c>
      <c r="D101" s="29">
        <v>2.359758063972633</v>
      </c>
      <c r="E101" s="29">
        <v>623.533939</v>
      </c>
    </row>
    <row r="102" spans="1:5" ht="15">
      <c r="A102" s="4" t="s">
        <v>65</v>
      </c>
      <c r="B102" s="29">
        <v>1407.15</v>
      </c>
      <c r="C102" s="29">
        <v>618.005232</v>
      </c>
      <c r="D102" s="29">
        <v>1.0804507196771254</v>
      </c>
      <c r="E102" s="29">
        <v>377.46772999999996</v>
      </c>
    </row>
    <row r="103" spans="1:5" ht="15">
      <c r="A103" s="4" t="s">
        <v>66</v>
      </c>
      <c r="B103" s="29">
        <v>171.489</v>
      </c>
      <c r="C103" s="29">
        <v>88.953749</v>
      </c>
      <c r="D103" s="29">
        <v>0.15551671272101525</v>
      </c>
      <c r="E103" s="29">
        <v>88.953749</v>
      </c>
    </row>
    <row r="104" spans="1:5" ht="15">
      <c r="A104" s="4" t="s">
        <v>59</v>
      </c>
      <c r="B104" s="29">
        <v>3058.281</v>
      </c>
      <c r="C104" s="29">
        <v>1287.410115</v>
      </c>
      <c r="D104" s="29">
        <v>2.2507627981883505</v>
      </c>
      <c r="E104" s="29">
        <v>3797.29625</v>
      </c>
    </row>
    <row r="105" spans="1:5" ht="21.75" customHeight="1">
      <c r="A105" s="9" t="s">
        <v>82</v>
      </c>
      <c r="B105" s="30">
        <v>7044.603</v>
      </c>
      <c r="C105" s="30">
        <v>3346.7919819999997</v>
      </c>
      <c r="D105" s="30">
        <v>5.851154032886137</v>
      </c>
      <c r="E105" s="30">
        <v>2477.7094309999998</v>
      </c>
    </row>
    <row r="106" spans="1:5" ht="30">
      <c r="A106" s="34" t="s">
        <v>67</v>
      </c>
      <c r="B106" s="30">
        <v>36106.155999999995</v>
      </c>
      <c r="C106" s="36">
        <v>13592.548147000001</v>
      </c>
      <c r="D106" s="36">
        <v>23.763679767151437</v>
      </c>
      <c r="E106" s="36">
        <v>10516.315169</v>
      </c>
    </row>
    <row r="107" spans="1:5" ht="26.25" customHeight="1">
      <c r="A107" s="35" t="s">
        <v>68</v>
      </c>
      <c r="B107" s="30">
        <v>56.11</v>
      </c>
      <c r="C107" s="36">
        <v>1.13344</v>
      </c>
      <c r="D107" s="36">
        <v>0.0019815787962630727</v>
      </c>
      <c r="E107" s="36">
        <v>0</v>
      </c>
    </row>
    <row r="108" spans="1:7" ht="15.75">
      <c r="A108" s="37" t="s">
        <v>69</v>
      </c>
      <c r="B108" s="36">
        <v>146195.43300000002</v>
      </c>
      <c r="C108" s="36">
        <v>57198.835703</v>
      </c>
      <c r="D108" s="36">
        <v>100</v>
      </c>
      <c r="E108" s="36">
        <v>44660.704683</v>
      </c>
      <c r="F108" s="126"/>
      <c r="G108" s="126"/>
    </row>
    <row r="109" spans="1:6" ht="52.5" customHeight="1">
      <c r="A109" s="131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31"/>
      <c r="C109" s="131"/>
      <c r="D109" s="131"/>
      <c r="E109" s="131"/>
      <c r="F109" s="40"/>
    </row>
    <row r="110" spans="1:5" ht="24.75" customHeight="1">
      <c r="A110" t="s">
        <v>70</v>
      </c>
      <c r="B110" s="47"/>
      <c r="C110" s="47"/>
      <c r="D110" s="47"/>
      <c r="E110" s="47"/>
    </row>
    <row r="111" spans="1:6" ht="20.25" customHeight="1">
      <c r="A111" t="s">
        <v>71</v>
      </c>
      <c r="B111" s="47"/>
      <c r="C111" s="47"/>
      <c r="D111" s="47"/>
      <c r="E111" s="47"/>
      <c r="F111" s="126"/>
    </row>
    <row r="112" spans="1:5" ht="20.25" customHeight="1">
      <c r="A112" t="s">
        <v>273</v>
      </c>
      <c r="B112" s="47"/>
      <c r="C112" s="47"/>
      <c r="D112" s="47"/>
      <c r="E112" s="47"/>
    </row>
    <row r="113" ht="20.25" customHeight="1">
      <c r="A113" t="s">
        <v>274</v>
      </c>
    </row>
    <row r="114" ht="15">
      <c r="A114" t="s">
        <v>171</v>
      </c>
    </row>
    <row r="116" ht="15">
      <c r="A116" t="str">
        <f>A22</f>
        <v>FUENTE: Elaborado sobre información de la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1.16" right="0.31496062992125984" top="0.5511811023622047" bottom="0.4724409448818898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421875" style="0" customWidth="1"/>
    <col min="2" max="2" width="15.7109375" style="0" customWidth="1"/>
    <col min="3" max="3" width="19.28125" style="0" customWidth="1"/>
    <col min="4" max="4" width="15.7109375" style="0" customWidth="1"/>
    <col min="5" max="5" width="19.00390625" style="0" customWidth="1"/>
    <col min="6" max="6" width="15.421875" style="0" bestFit="1" customWidth="1"/>
    <col min="7" max="7" width="10.140625" style="0" bestFit="1" customWidth="1"/>
  </cols>
  <sheetData>
    <row r="1" spans="1:2" ht="15">
      <c r="A1" s="1" t="s">
        <v>0</v>
      </c>
      <c r="B1" s="1"/>
    </row>
    <row r="2" spans="1:2" ht="15">
      <c r="A2" s="2" t="s">
        <v>77</v>
      </c>
      <c r="B2" s="2"/>
    </row>
    <row r="3" spans="1:2" ht="15">
      <c r="A3" s="2" t="s">
        <v>275</v>
      </c>
      <c r="B3" s="2"/>
    </row>
    <row r="4" spans="1:5" ht="15">
      <c r="A4" s="2" t="s">
        <v>18</v>
      </c>
      <c r="B4" s="2"/>
      <c r="E4" s="129"/>
    </row>
    <row r="5" ht="15">
      <c r="A5" t="s">
        <v>52</v>
      </c>
    </row>
    <row r="6" spans="1:5" ht="38.25">
      <c r="A6" s="5" t="s">
        <v>1</v>
      </c>
      <c r="B6" s="6" t="s">
        <v>172</v>
      </c>
      <c r="C6" s="6" t="s">
        <v>173</v>
      </c>
      <c r="D6" s="6" t="s">
        <v>40</v>
      </c>
      <c r="E6" s="6" t="s">
        <v>79</v>
      </c>
    </row>
    <row r="7" spans="1:5" ht="15">
      <c r="A7" s="11" t="s">
        <v>19</v>
      </c>
      <c r="B7" s="30">
        <v>127000.381</v>
      </c>
      <c r="C7" s="30">
        <v>12521.699587000001</v>
      </c>
      <c r="D7" s="30">
        <v>88.84474991066882</v>
      </c>
      <c r="E7" s="30">
        <v>8706.849615000001</v>
      </c>
    </row>
    <row r="8" spans="1:5" ht="15">
      <c r="A8" s="12" t="s">
        <v>20</v>
      </c>
      <c r="B8" s="29">
        <v>55148.068</v>
      </c>
      <c r="C8" s="29">
        <v>5679.695362</v>
      </c>
      <c r="D8" s="29">
        <v>40.298931506834876</v>
      </c>
      <c r="E8" s="29">
        <v>3852.3952579999996</v>
      </c>
    </row>
    <row r="9" spans="1:5" ht="15">
      <c r="A9" s="12" t="s">
        <v>21</v>
      </c>
      <c r="B9" s="29">
        <v>17787.253</v>
      </c>
      <c r="C9" s="29">
        <v>1863.894955</v>
      </c>
      <c r="D9" s="29">
        <v>13.224824632325072</v>
      </c>
      <c r="E9" s="29">
        <v>1192.9525579999997</v>
      </c>
    </row>
    <row r="10" spans="1:5" ht="15">
      <c r="A10" s="12" t="s">
        <v>22</v>
      </c>
      <c r="B10" s="29">
        <v>2617.3430000000003</v>
      </c>
      <c r="C10" s="29">
        <v>224.959679</v>
      </c>
      <c r="D10" s="29">
        <v>1.5961480533752188</v>
      </c>
      <c r="E10" s="29">
        <v>165.6310400000001</v>
      </c>
    </row>
    <row r="11" spans="1:5" ht="15">
      <c r="A11" s="12" t="s">
        <v>23</v>
      </c>
      <c r="B11" s="29">
        <v>15114.91</v>
      </c>
      <c r="C11" s="29">
        <v>1631.135927</v>
      </c>
      <c r="D11" s="29">
        <v>11.573338147728391</v>
      </c>
      <c r="E11" s="29">
        <v>1023.5028889999995</v>
      </c>
    </row>
    <row r="12" spans="1:5" ht="15">
      <c r="A12" s="12" t="s">
        <v>24</v>
      </c>
      <c r="B12" s="29">
        <v>55</v>
      </c>
      <c r="C12" s="29">
        <v>7.799349</v>
      </c>
      <c r="D12" s="29">
        <v>0.0553384312214633</v>
      </c>
      <c r="E12" s="29">
        <v>3.818629000000001</v>
      </c>
    </row>
    <row r="13" spans="1:5" ht="15">
      <c r="A13" s="12" t="s">
        <v>25</v>
      </c>
      <c r="B13" s="29">
        <v>1002.304</v>
      </c>
      <c r="C13" s="29">
        <v>21.303303</v>
      </c>
      <c r="D13" s="29">
        <v>0.151152534378894</v>
      </c>
      <c r="E13" s="29">
        <v>35.536519</v>
      </c>
    </row>
    <row r="14" spans="1:5" ht="15">
      <c r="A14" s="12" t="s">
        <v>26</v>
      </c>
      <c r="B14" s="29">
        <v>21973.185</v>
      </c>
      <c r="C14" s="29">
        <v>2327.165992</v>
      </c>
      <c r="D14" s="29">
        <v>16.51185441108231</v>
      </c>
      <c r="E14" s="29">
        <v>1541.3519560000002</v>
      </c>
    </row>
    <row r="15" spans="1:5" ht="15">
      <c r="A15" s="12" t="s">
        <v>27</v>
      </c>
      <c r="B15" s="29">
        <v>5160.299</v>
      </c>
      <c r="C15" s="29">
        <v>494.57969299999996</v>
      </c>
      <c r="D15" s="29">
        <v>3.5091729225878887</v>
      </c>
      <c r="E15" s="29">
        <v>414.44435400000003</v>
      </c>
    </row>
    <row r="16" spans="1:5" ht="15">
      <c r="A16" s="12" t="s">
        <v>28</v>
      </c>
      <c r="B16" s="29">
        <v>25929.271999999997</v>
      </c>
      <c r="C16" s="29">
        <v>2135.060282</v>
      </c>
      <c r="D16" s="29">
        <v>15.148813903459764</v>
      </c>
      <c r="E16" s="29">
        <v>1670.1689700000006</v>
      </c>
    </row>
    <row r="17" spans="1:5" ht="15">
      <c r="A17" s="12" t="s">
        <v>29</v>
      </c>
      <c r="B17" s="29">
        <v>10795.820999999998</v>
      </c>
      <c r="C17" s="29">
        <v>964.796966</v>
      </c>
      <c r="D17" s="29">
        <v>6.845488071590008</v>
      </c>
      <c r="E17" s="29">
        <v>816.7022950000004</v>
      </c>
    </row>
    <row r="18" spans="1:5" ht="15">
      <c r="A18" s="12" t="s">
        <v>30</v>
      </c>
      <c r="B18" s="29">
        <v>14338.978</v>
      </c>
      <c r="C18" s="29">
        <v>1105.824579</v>
      </c>
      <c r="D18" s="29">
        <v>7.846116055070124</v>
      </c>
      <c r="E18" s="29">
        <v>800.2967289999999</v>
      </c>
    </row>
    <row r="19" spans="1:7" ht="15">
      <c r="A19" s="12" t="s">
        <v>177</v>
      </c>
      <c r="B19" s="42">
        <v>13602.692</v>
      </c>
      <c r="C19" s="29">
        <v>976.134</v>
      </c>
      <c r="D19" s="29">
        <v>6.9259273077704115</v>
      </c>
      <c r="E19" s="29">
        <v>771.03327</v>
      </c>
      <c r="F19" s="27"/>
      <c r="G19" s="27"/>
    </row>
    <row r="20" spans="1:7" ht="15">
      <c r="A20" s="12" t="s">
        <v>31</v>
      </c>
      <c r="B20" s="42">
        <v>736.286</v>
      </c>
      <c r="C20" s="29">
        <v>129.69057900000004</v>
      </c>
      <c r="D20" s="29">
        <v>0.9201887472997111</v>
      </c>
      <c r="E20" s="29">
        <v>29.263458999999916</v>
      </c>
      <c r="F20" s="27"/>
      <c r="G20" s="27"/>
    </row>
    <row r="21" spans="1:5" ht="15">
      <c r="A21" s="12" t="s">
        <v>32</v>
      </c>
      <c r="B21" s="42">
        <v>794.473</v>
      </c>
      <c r="C21" s="29">
        <v>64.43873699999999</v>
      </c>
      <c r="D21" s="29">
        <v>0.45720977679963565</v>
      </c>
      <c r="E21" s="29">
        <v>53.169946000000465</v>
      </c>
    </row>
    <row r="22" spans="1:5" ht="15">
      <c r="A22" s="13" t="s">
        <v>33</v>
      </c>
      <c r="B22" s="31">
        <v>29208.647000000004</v>
      </c>
      <c r="C22" s="31">
        <v>1572.2109700000003</v>
      </c>
      <c r="D22" s="31">
        <v>11.155250089331188</v>
      </c>
      <c r="E22" s="31">
        <v>705.6587859999998</v>
      </c>
    </row>
    <row r="23" spans="1:5" ht="15">
      <c r="A23" s="12" t="s">
        <v>34</v>
      </c>
      <c r="B23" s="29">
        <v>23780.338000000003</v>
      </c>
      <c r="C23" s="29">
        <v>1130.674498</v>
      </c>
      <c r="D23" s="29">
        <v>8.022432762200479</v>
      </c>
      <c r="E23" s="29">
        <v>481.89542699999987</v>
      </c>
    </row>
    <row r="24" spans="1:5" ht="15">
      <c r="A24" s="12" t="s">
        <v>35</v>
      </c>
      <c r="B24" s="29">
        <v>140.7</v>
      </c>
      <c r="C24" s="29">
        <v>0.405942</v>
      </c>
      <c r="D24" s="29">
        <v>0.002880265192249155</v>
      </c>
      <c r="E24" s="29">
        <v>0.0778060000000005</v>
      </c>
    </row>
    <row r="25" spans="1:5" ht="15">
      <c r="A25" s="12" t="s">
        <v>36</v>
      </c>
      <c r="B25" s="29">
        <v>20631.692</v>
      </c>
      <c r="C25" s="29">
        <v>976.211979</v>
      </c>
      <c r="D25" s="29">
        <v>6.926480589272267</v>
      </c>
      <c r="E25" s="29">
        <v>329.3666109999999</v>
      </c>
    </row>
    <row r="26" spans="1:5" ht="15">
      <c r="A26" s="12" t="s">
        <v>37</v>
      </c>
      <c r="B26" s="29">
        <v>1731.365</v>
      </c>
      <c r="C26" s="29">
        <v>64.228627</v>
      </c>
      <c r="D26" s="29">
        <v>0.4557189911220181</v>
      </c>
      <c r="E26" s="29">
        <v>46.41759</v>
      </c>
    </row>
    <row r="27" spans="1:5" ht="15">
      <c r="A27" s="12" t="s">
        <v>24</v>
      </c>
      <c r="B27" s="29">
        <v>1276.5810000000001</v>
      </c>
      <c r="C27" s="29">
        <v>89.82795</v>
      </c>
      <c r="D27" s="29">
        <v>0.6373529166139436</v>
      </c>
      <c r="E27" s="29">
        <v>106.03341999999992</v>
      </c>
    </row>
    <row r="28" spans="1:5" ht="15">
      <c r="A28" s="12" t="s">
        <v>38</v>
      </c>
      <c r="B28" s="29">
        <v>4819.362</v>
      </c>
      <c r="C28" s="29">
        <v>339.09631</v>
      </c>
      <c r="D28" s="29">
        <v>2.405977451244584</v>
      </c>
      <c r="E28" s="29">
        <v>208.05091899999994</v>
      </c>
    </row>
    <row r="29" spans="1:5" ht="15">
      <c r="A29" s="12" t="s">
        <v>39</v>
      </c>
      <c r="B29" s="29">
        <v>608.947</v>
      </c>
      <c r="C29" s="29">
        <v>102.440162</v>
      </c>
      <c r="D29" s="29">
        <v>0.7268398758861231</v>
      </c>
      <c r="E29" s="29">
        <v>15.712440000000003</v>
      </c>
    </row>
    <row r="30" spans="1:5" ht="15">
      <c r="A30" s="14" t="s">
        <v>263</v>
      </c>
      <c r="B30" s="32">
        <v>156209.028</v>
      </c>
      <c r="C30" s="32">
        <v>14093.910557000001</v>
      </c>
      <c r="D30" s="32">
        <v>100</v>
      </c>
      <c r="E30" s="32">
        <v>9412.508401000001</v>
      </c>
    </row>
    <row r="31" spans="1:5" ht="33.75" customHeight="1">
      <c r="A31" s="133" t="s">
        <v>14</v>
      </c>
      <c r="B31" s="133"/>
      <c r="C31" s="133"/>
      <c r="D31" s="133"/>
      <c r="E31" s="133"/>
    </row>
    <row r="32" spans="1:5" ht="24" customHeight="1">
      <c r="A32" s="132" t="s">
        <v>276</v>
      </c>
      <c r="B32" s="132"/>
      <c r="C32" s="132"/>
      <c r="D32" s="132"/>
      <c r="E32" s="132"/>
    </row>
    <row r="33" spans="1:5" ht="19.5" customHeight="1">
      <c r="A33" s="132" t="s">
        <v>277</v>
      </c>
      <c r="B33" s="132"/>
      <c r="C33" s="132"/>
      <c r="D33" s="132"/>
      <c r="E33" s="132"/>
    </row>
    <row r="34" spans="1:5" ht="21" customHeight="1">
      <c r="A34" s="132" t="s">
        <v>163</v>
      </c>
      <c r="B34" s="132"/>
      <c r="C34" s="132"/>
      <c r="D34" s="132"/>
      <c r="E34" s="132"/>
    </row>
    <row r="35" spans="1:5" ht="28.5" customHeight="1">
      <c r="A35" s="132" t="s">
        <v>264</v>
      </c>
      <c r="B35" s="132"/>
      <c r="C35" s="132"/>
      <c r="D35" s="132"/>
      <c r="E35" s="132"/>
    </row>
    <row r="36" spans="1:5" ht="16.5" customHeight="1">
      <c r="A36" s="132" t="s">
        <v>174</v>
      </c>
      <c r="B36" s="132"/>
      <c r="C36" s="132"/>
      <c r="D36" s="132"/>
      <c r="E36" s="132"/>
    </row>
    <row r="37" spans="1:5" ht="16.5" customHeight="1">
      <c r="A37" s="65"/>
      <c r="B37" s="65"/>
      <c r="C37" s="65"/>
      <c r="D37" s="65"/>
      <c r="E37" s="65"/>
    </row>
    <row r="38" ht="15">
      <c r="A38" t="str">
        <f>RECURSOS!A22</f>
        <v>FUENTE: Elaborado sobre información de la Contaduría General de la Provincia y consultas al SIPAF</v>
      </c>
    </row>
    <row r="39" spans="1:2" ht="15">
      <c r="A39" s="3" t="s">
        <v>164</v>
      </c>
      <c r="B39" s="3"/>
    </row>
    <row r="40" spans="1:2" ht="15">
      <c r="A40" s="3"/>
      <c r="B40" s="3"/>
    </row>
    <row r="41" spans="1:3" ht="15">
      <c r="A41" s="1" t="s">
        <v>0</v>
      </c>
      <c r="B41" s="3"/>
      <c r="C41" s="40"/>
    </row>
    <row r="42" ht="15">
      <c r="A42" s="2" t="s">
        <v>83</v>
      </c>
    </row>
    <row r="43" spans="1:2" ht="15">
      <c r="A43" s="2" t="s">
        <v>80</v>
      </c>
      <c r="B43" s="2"/>
    </row>
    <row r="44" ht="15">
      <c r="A44" t="s">
        <v>52</v>
      </c>
    </row>
    <row r="45" spans="1:5" ht="38.25">
      <c r="A45" s="5" t="s">
        <v>1</v>
      </c>
      <c r="B45" s="6" t="s">
        <v>172</v>
      </c>
      <c r="C45" s="6" t="s">
        <v>173</v>
      </c>
      <c r="D45" s="6" t="s">
        <v>40</v>
      </c>
      <c r="E45" s="6" t="s">
        <v>79</v>
      </c>
    </row>
    <row r="46" spans="1:5" ht="15">
      <c r="A46" s="15"/>
      <c r="B46" s="15"/>
      <c r="C46" s="8"/>
      <c r="D46" s="8"/>
      <c r="E46" s="8"/>
    </row>
    <row r="47" spans="1:5" ht="15">
      <c r="A47" s="16" t="s">
        <v>41</v>
      </c>
      <c r="B47" s="38">
        <v>28647.272</v>
      </c>
      <c r="C47" s="29">
        <v>2442.797555</v>
      </c>
      <c r="D47" s="29">
        <v>15.967696649301729</v>
      </c>
      <c r="E47" s="29">
        <v>1707.0768540000004</v>
      </c>
    </row>
    <row r="48" spans="1:5" ht="15">
      <c r="A48" s="17"/>
      <c r="B48" s="39"/>
      <c r="C48" s="29"/>
      <c r="D48" s="29"/>
      <c r="E48" s="29"/>
    </row>
    <row r="49" spans="1:5" ht="15">
      <c r="A49" s="16" t="s">
        <v>42</v>
      </c>
      <c r="B49" s="38">
        <v>16359.359</v>
      </c>
      <c r="C49" s="29">
        <v>1168.417851</v>
      </c>
      <c r="D49" s="29">
        <v>7.637530898215193</v>
      </c>
      <c r="E49" s="29">
        <v>911.2917850000001</v>
      </c>
    </row>
    <row r="50" spans="1:5" ht="15">
      <c r="A50" s="17"/>
      <c r="B50" s="39"/>
      <c r="C50" s="29"/>
      <c r="D50" s="29"/>
      <c r="E50" s="29"/>
    </row>
    <row r="51" spans="1:5" ht="15">
      <c r="A51" s="16" t="s">
        <v>43</v>
      </c>
      <c r="B51" s="38">
        <v>89366.70300000001</v>
      </c>
      <c r="C51" s="29">
        <v>8998.481968</v>
      </c>
      <c r="D51" s="29">
        <v>58.81986825929816</v>
      </c>
      <c r="E51" s="29">
        <v>5732.3442449999975</v>
      </c>
    </row>
    <row r="52" spans="1:5" ht="15">
      <c r="A52" s="17"/>
      <c r="B52" s="39"/>
      <c r="C52" s="29"/>
      <c r="D52" s="29"/>
      <c r="E52" s="29"/>
    </row>
    <row r="53" spans="1:5" ht="15">
      <c r="A53" s="16" t="s">
        <v>44</v>
      </c>
      <c r="B53" s="38">
        <v>20750.208</v>
      </c>
      <c r="C53" s="29">
        <v>1462.9937969999999</v>
      </c>
      <c r="D53" s="29">
        <v>9.56306882757876</v>
      </c>
      <c r="E53" s="29">
        <v>1026.1697289999997</v>
      </c>
    </row>
    <row r="54" spans="1:5" ht="15">
      <c r="A54" s="17"/>
      <c r="B54" s="39"/>
      <c r="C54" s="29"/>
      <c r="D54" s="29"/>
      <c r="E54" s="29"/>
    </row>
    <row r="55" spans="1:5" ht="15">
      <c r="A55" s="16" t="s">
        <v>45</v>
      </c>
      <c r="B55" s="29">
        <v>1085.4889999999998</v>
      </c>
      <c r="C55" s="29">
        <v>21.219403</v>
      </c>
      <c r="D55" s="29">
        <v>0.13870367173479634</v>
      </c>
      <c r="E55" s="29">
        <v>35.625735000000006</v>
      </c>
    </row>
    <row r="56" spans="1:7" ht="15">
      <c r="A56" s="17"/>
      <c r="B56" s="29"/>
      <c r="C56" s="29"/>
      <c r="D56" s="29"/>
      <c r="E56" s="29"/>
      <c r="G56" s="40"/>
    </row>
    <row r="57" spans="1:7" ht="15">
      <c r="A57" s="16" t="s">
        <v>75</v>
      </c>
      <c r="B57" s="29">
        <v>16652.834</v>
      </c>
      <c r="C57" s="29">
        <v>1204.460936</v>
      </c>
      <c r="D57" s="29">
        <v>7.873131693871384</v>
      </c>
      <c r="E57" s="29">
        <v>585.1526770000002</v>
      </c>
      <c r="G57" s="40"/>
    </row>
    <row r="58" spans="1:8" ht="15">
      <c r="A58" s="44"/>
      <c r="B58" s="45"/>
      <c r="C58" s="45"/>
      <c r="D58" s="45"/>
      <c r="E58" s="45"/>
      <c r="G58" s="40"/>
      <c r="H58" s="40"/>
    </row>
    <row r="59" spans="1:6" ht="15">
      <c r="A59" s="18" t="s">
        <v>46</v>
      </c>
      <c r="B59" s="19">
        <v>172861.86500000002</v>
      </c>
      <c r="C59" s="19">
        <v>15298.371509999997</v>
      </c>
      <c r="D59" s="19">
        <v>100</v>
      </c>
      <c r="E59" s="19">
        <v>9997.661024999996</v>
      </c>
      <c r="F59" s="40"/>
    </row>
    <row r="60" spans="1:5" ht="34.5" customHeight="1">
      <c r="A60" s="135" t="s">
        <v>14</v>
      </c>
      <c r="B60" s="135"/>
      <c r="C60" s="135"/>
      <c r="D60" s="135"/>
      <c r="E60" s="135"/>
    </row>
    <row r="61" spans="1:5" ht="25.5" customHeight="1">
      <c r="A61" s="134" t="s">
        <v>278</v>
      </c>
      <c r="B61" s="134"/>
      <c r="C61" s="134"/>
      <c r="D61" s="134"/>
      <c r="E61" s="134"/>
    </row>
    <row r="62" spans="1:5" ht="16.5" customHeight="1">
      <c r="A62" s="132" t="s">
        <v>279</v>
      </c>
      <c r="B62" s="132"/>
      <c r="C62" s="132"/>
      <c r="D62" s="132"/>
      <c r="E62" s="132"/>
    </row>
    <row r="63" spans="1:5" ht="21.75" customHeight="1">
      <c r="A63" s="132" t="s">
        <v>81</v>
      </c>
      <c r="B63" s="132"/>
      <c r="C63" s="132"/>
      <c r="D63" s="132"/>
      <c r="E63" s="132"/>
    </row>
    <row r="64" spans="1:5" ht="16.5" customHeight="1">
      <c r="A64" s="132" t="s">
        <v>175</v>
      </c>
      <c r="B64" s="132"/>
      <c r="C64" s="132"/>
      <c r="D64" s="132"/>
      <c r="E64" s="132"/>
    </row>
    <row r="65" spans="1:5" ht="16.5" customHeight="1">
      <c r="A65" s="46"/>
      <c r="B65" s="46"/>
      <c r="C65" s="46"/>
      <c r="D65" s="46"/>
      <c r="E65" s="67"/>
    </row>
    <row r="66" spans="1:5" ht="15">
      <c r="A66" t="str">
        <f>RECURSOS!A22</f>
        <v>FUENTE: Elaborado sobre información de la Contaduría General de la Provincia y consultas al SIPAF</v>
      </c>
      <c r="E66" s="40"/>
    </row>
    <row r="67" spans="1:5" ht="15">
      <c r="A67" s="3" t="str">
        <f>A39</f>
        <v>Dirección General de Ingresos Públicos</v>
      </c>
      <c r="B67" s="3"/>
      <c r="E67" s="40"/>
    </row>
    <row r="69" spans="1:2" ht="15">
      <c r="A69" s="1" t="s">
        <v>0</v>
      </c>
      <c r="B69" s="1"/>
    </row>
    <row r="70" spans="1:2" ht="15">
      <c r="A70" s="2" t="s">
        <v>77</v>
      </c>
      <c r="B70" s="2"/>
    </row>
    <row r="71" spans="1:2" ht="15">
      <c r="A71" s="2" t="s">
        <v>280</v>
      </c>
      <c r="B71" s="2"/>
    </row>
    <row r="72" spans="1:2" ht="15">
      <c r="A72" s="2" t="s">
        <v>18</v>
      </c>
      <c r="B72" s="2"/>
    </row>
    <row r="73" ht="15">
      <c r="A73" t="s">
        <v>52</v>
      </c>
    </row>
    <row r="74" spans="1:5" ht="38.25">
      <c r="A74" s="5" t="s">
        <v>1</v>
      </c>
      <c r="B74" s="6" t="s">
        <v>172</v>
      </c>
      <c r="C74" s="6" t="s">
        <v>173</v>
      </c>
      <c r="D74" s="6" t="s">
        <v>40</v>
      </c>
      <c r="E74" s="6" t="s">
        <v>79</v>
      </c>
    </row>
    <row r="75" spans="1:6" ht="15">
      <c r="A75" s="11" t="s">
        <v>19</v>
      </c>
      <c r="B75" s="30">
        <v>127000.381</v>
      </c>
      <c r="C75" s="30">
        <v>53318.367645</v>
      </c>
      <c r="D75" s="30">
        <v>90.66470277822502</v>
      </c>
      <c r="E75" s="30">
        <v>39787.436899</v>
      </c>
      <c r="F75" s="127"/>
    </row>
    <row r="76" spans="1:5" ht="15">
      <c r="A76" s="12" t="s">
        <v>20</v>
      </c>
      <c r="B76" s="29">
        <v>55148.068</v>
      </c>
      <c r="C76" s="29">
        <v>23355.05068</v>
      </c>
      <c r="D76" s="29">
        <v>39.71387013141524</v>
      </c>
      <c r="E76" s="29">
        <v>17794.966961</v>
      </c>
    </row>
    <row r="77" spans="1:5" ht="15">
      <c r="A77" s="12" t="s">
        <v>21</v>
      </c>
      <c r="B77" s="29">
        <v>17787.253</v>
      </c>
      <c r="C77" s="29">
        <v>7742.386377999999</v>
      </c>
      <c r="D77" s="29">
        <v>13.16546606282639</v>
      </c>
      <c r="E77" s="29">
        <v>5218.990801999999</v>
      </c>
    </row>
    <row r="78" spans="1:5" ht="15">
      <c r="A78" s="12" t="s">
        <v>22</v>
      </c>
      <c r="B78" s="29">
        <v>2617.3430000000003</v>
      </c>
      <c r="C78" s="29">
        <v>1084.578804</v>
      </c>
      <c r="D78" s="29">
        <v>1.844261541518593</v>
      </c>
      <c r="E78" s="29">
        <v>668.997063</v>
      </c>
    </row>
    <row r="79" spans="1:5" ht="15">
      <c r="A79" s="12" t="s">
        <v>23</v>
      </c>
      <c r="B79" s="29">
        <v>15114.91</v>
      </c>
      <c r="C79" s="29">
        <v>6632.919494</v>
      </c>
      <c r="D79" s="29">
        <v>11.278883826290565</v>
      </c>
      <c r="E79" s="29">
        <v>4528.913635</v>
      </c>
    </row>
    <row r="80" spans="1:5" ht="15">
      <c r="A80" s="12" t="s">
        <v>24</v>
      </c>
      <c r="B80" s="29">
        <v>55</v>
      </c>
      <c r="C80" s="29">
        <v>24.888080000000002</v>
      </c>
      <c r="D80" s="29">
        <v>0.04232069501723184</v>
      </c>
      <c r="E80" s="29">
        <v>21.080104</v>
      </c>
    </row>
    <row r="81" spans="1:5" ht="15">
      <c r="A81" s="12" t="s">
        <v>25</v>
      </c>
      <c r="B81" s="29">
        <v>1002.304</v>
      </c>
      <c r="C81" s="29">
        <v>223.217236</v>
      </c>
      <c r="D81" s="29">
        <v>0.3795675908846911</v>
      </c>
      <c r="E81" s="29">
        <v>84.899109</v>
      </c>
    </row>
    <row r="82" spans="1:5" ht="15">
      <c r="A82" s="12" t="s">
        <v>26</v>
      </c>
      <c r="B82" s="29">
        <v>21973.185</v>
      </c>
      <c r="C82" s="29">
        <v>9661.167507</v>
      </c>
      <c r="D82" s="29">
        <v>16.42823888279598</v>
      </c>
      <c r="E82" s="29">
        <v>7401.998733</v>
      </c>
    </row>
    <row r="83" spans="1:5" ht="15">
      <c r="A83" s="12" t="s">
        <v>27</v>
      </c>
      <c r="B83" s="29">
        <v>5160.299</v>
      </c>
      <c r="C83" s="29">
        <v>2291.0864819999997</v>
      </c>
      <c r="D83" s="29">
        <v>3.89585585801816</v>
      </c>
      <c r="E83" s="29">
        <v>1792.879985</v>
      </c>
    </row>
    <row r="84" spans="1:5" ht="15">
      <c r="A84" s="12" t="s">
        <v>28</v>
      </c>
      <c r="B84" s="29">
        <v>25929.271999999997</v>
      </c>
      <c r="C84" s="29">
        <v>10045.459362</v>
      </c>
      <c r="D84" s="29">
        <v>17.08170425228456</v>
      </c>
      <c r="E84" s="29">
        <v>7493.701309000001</v>
      </c>
    </row>
    <row r="85" spans="1:5" ht="15">
      <c r="A85" s="12" t="s">
        <v>29</v>
      </c>
      <c r="B85" s="29">
        <v>10795.820999999998</v>
      </c>
      <c r="C85" s="29">
        <v>4072.999611</v>
      </c>
      <c r="D85" s="29">
        <v>6.925892810632034</v>
      </c>
      <c r="E85" s="29">
        <v>3245.6264790000005</v>
      </c>
    </row>
    <row r="86" spans="1:5" ht="15">
      <c r="A86" s="12" t="s">
        <v>30</v>
      </c>
      <c r="B86" s="29">
        <v>14338.978</v>
      </c>
      <c r="C86" s="29">
        <v>5753.972713</v>
      </c>
      <c r="D86" s="29">
        <v>9.784287270225226</v>
      </c>
      <c r="E86" s="29">
        <v>3985.5068300000003</v>
      </c>
    </row>
    <row r="87" spans="1:5" ht="15">
      <c r="A87" s="12" t="s">
        <v>176</v>
      </c>
      <c r="B87" s="42">
        <v>13602.692</v>
      </c>
      <c r="C87" s="29">
        <v>4706.6250199999995</v>
      </c>
      <c r="D87" s="29">
        <v>8.003335011454988</v>
      </c>
      <c r="E87" s="29">
        <v>3614.8908300000003</v>
      </c>
    </row>
    <row r="88" spans="1:6" ht="15">
      <c r="A88" s="12" t="s">
        <v>31</v>
      </c>
      <c r="B88" s="42">
        <v>736.286</v>
      </c>
      <c r="C88" s="29">
        <v>1047.3476930000004</v>
      </c>
      <c r="D88" s="29">
        <v>1.7809522587702378</v>
      </c>
      <c r="E88" s="29">
        <v>370.616</v>
      </c>
      <c r="F88" s="40"/>
    </row>
    <row r="89" spans="1:8" ht="15">
      <c r="A89" s="12" t="s">
        <v>32</v>
      </c>
      <c r="B89" s="42">
        <v>794.473</v>
      </c>
      <c r="C89" s="29">
        <v>218.487038</v>
      </c>
      <c r="D89" s="29">
        <v>0.3715241714272995</v>
      </c>
      <c r="E89" s="29">
        <v>262.568</v>
      </c>
      <c r="H89" s="40"/>
    </row>
    <row r="90" spans="1:6" ht="15">
      <c r="A90" s="13" t="s">
        <v>33</v>
      </c>
      <c r="B90" s="31">
        <v>29208.647000000004</v>
      </c>
      <c r="C90" s="31">
        <v>5489.929311999999</v>
      </c>
      <c r="D90" s="31">
        <v>9.335297221774978</v>
      </c>
      <c r="E90" s="31">
        <v>2491.446322999999</v>
      </c>
      <c r="F90" s="127"/>
    </row>
    <row r="91" spans="1:5" ht="15">
      <c r="A91" s="12" t="s">
        <v>34</v>
      </c>
      <c r="B91" s="42">
        <v>23780.338000000003</v>
      </c>
      <c r="C91" s="29">
        <v>4182.7880669999995</v>
      </c>
      <c r="D91" s="29">
        <v>7.112581529198864</v>
      </c>
      <c r="E91" s="42">
        <v>1793.2034139999996</v>
      </c>
    </row>
    <row r="92" spans="1:5" ht="15">
      <c r="A92" s="12" t="s">
        <v>35</v>
      </c>
      <c r="B92" s="29">
        <v>140.7</v>
      </c>
      <c r="C92" s="29">
        <v>3.828169</v>
      </c>
      <c r="D92" s="29">
        <v>0.0065095729651874065</v>
      </c>
      <c r="E92" s="29">
        <v>8.848092000000001</v>
      </c>
    </row>
    <row r="93" spans="1:5" ht="15">
      <c r="A93" s="12" t="s">
        <v>36</v>
      </c>
      <c r="B93" s="29">
        <v>20631.692</v>
      </c>
      <c r="C93" s="29">
        <v>3466.321163</v>
      </c>
      <c r="D93" s="29">
        <v>5.894272309117431</v>
      </c>
      <c r="E93" s="29">
        <v>1290.865085</v>
      </c>
    </row>
    <row r="94" spans="1:5" ht="15">
      <c r="A94" s="12" t="s">
        <v>37</v>
      </c>
      <c r="B94" s="29">
        <v>1731.365</v>
      </c>
      <c r="C94" s="29">
        <v>253.143118</v>
      </c>
      <c r="D94" s="29">
        <v>0.4304547676071891</v>
      </c>
      <c r="E94" s="29">
        <v>124.07717699999999</v>
      </c>
    </row>
    <row r="95" spans="1:5" ht="15">
      <c r="A95" s="12" t="s">
        <v>24</v>
      </c>
      <c r="B95" s="29">
        <v>1276.5810000000001</v>
      </c>
      <c r="C95" s="29">
        <v>459.495617</v>
      </c>
      <c r="D95" s="29">
        <v>0.7813448795090568</v>
      </c>
      <c r="E95" s="29">
        <v>369.4130599999999</v>
      </c>
    </row>
    <row r="96" spans="1:5" ht="15">
      <c r="A96" s="12" t="s">
        <v>38</v>
      </c>
      <c r="B96" s="29">
        <v>4819.362</v>
      </c>
      <c r="C96" s="29">
        <v>1112.237443</v>
      </c>
      <c r="D96" s="29">
        <v>1.8912934068015201</v>
      </c>
      <c r="E96" s="29">
        <v>654.6774839999999</v>
      </c>
    </row>
    <row r="97" spans="1:5" ht="15">
      <c r="A97" s="12" t="s">
        <v>39</v>
      </c>
      <c r="B97" s="29">
        <v>608.947</v>
      </c>
      <c r="C97" s="29">
        <v>194.90380199999998</v>
      </c>
      <c r="D97" s="29">
        <v>0.33142228577459326</v>
      </c>
      <c r="E97" s="29">
        <v>43.565425000000005</v>
      </c>
    </row>
    <row r="98" spans="1:6" ht="15">
      <c r="A98" s="14" t="s">
        <v>263</v>
      </c>
      <c r="B98" s="32">
        <v>156209.028</v>
      </c>
      <c r="C98" s="32">
        <v>58808.296957</v>
      </c>
      <c r="D98" s="32">
        <v>100</v>
      </c>
      <c r="E98" s="32">
        <v>42278.883222</v>
      </c>
      <c r="F98" s="127"/>
    </row>
    <row r="99" spans="1:5" ht="28.5" customHeight="1">
      <c r="A99" s="133" t="s">
        <v>14</v>
      </c>
      <c r="B99" s="133"/>
      <c r="C99" s="133"/>
      <c r="D99" s="133"/>
      <c r="E99" s="133"/>
    </row>
    <row r="100" spans="1:5" ht="37.5" customHeight="1">
      <c r="A100" s="134" t="s">
        <v>281</v>
      </c>
      <c r="B100" s="134"/>
      <c r="C100" s="134"/>
      <c r="D100" s="134"/>
      <c r="E100" s="134"/>
    </row>
    <row r="101" spans="1:5" ht="19.5" customHeight="1">
      <c r="A101" s="132" t="s">
        <v>282</v>
      </c>
      <c r="B101" s="132"/>
      <c r="C101" s="132"/>
      <c r="D101" s="132"/>
      <c r="E101" s="132"/>
    </row>
    <row r="102" spans="1:5" ht="19.5" customHeight="1">
      <c r="A102" s="132" t="s">
        <v>163</v>
      </c>
      <c r="B102" s="132"/>
      <c r="C102" s="132"/>
      <c r="D102" s="132"/>
      <c r="E102" s="132"/>
    </row>
    <row r="103" spans="1:5" ht="32.25" customHeight="1">
      <c r="A103" s="132" t="str">
        <f>A35</f>
        <v>(*) Estos montos no incluyen los Gastos  no Clasificados del cuadro "Erogaciones Clasificación Funcional". </v>
      </c>
      <c r="B103" s="132"/>
      <c r="C103" s="132"/>
      <c r="D103" s="132"/>
      <c r="E103" s="132"/>
    </row>
    <row r="104" spans="1:5" ht="15">
      <c r="A104" s="132" t="s">
        <v>175</v>
      </c>
      <c r="B104" s="132"/>
      <c r="C104" s="132"/>
      <c r="D104" s="132"/>
      <c r="E104" s="132"/>
    </row>
    <row r="105" spans="1:5" ht="15">
      <c r="A105" s="132"/>
      <c r="B105" s="132"/>
      <c r="C105" s="132"/>
      <c r="D105" s="132"/>
      <c r="E105" s="132"/>
    </row>
    <row r="106" ht="15">
      <c r="A106" t="str">
        <f>RECURSOS!A22</f>
        <v>FUENTE: Elaborado sobre información de la Contaduría General de la Provincia y consultas al SIPAF</v>
      </c>
    </row>
    <row r="107" spans="1:2" ht="15">
      <c r="A107" s="3" t="str">
        <f>A67</f>
        <v>Dirección General de Ingresos Públicos</v>
      </c>
      <c r="B107" s="3"/>
    </row>
    <row r="108" spans="1:2" ht="15">
      <c r="A108" s="3"/>
      <c r="B108" s="3"/>
    </row>
    <row r="109" spans="1:3" ht="15">
      <c r="A109" s="1" t="s">
        <v>0</v>
      </c>
      <c r="B109" s="3"/>
      <c r="C109" s="40"/>
    </row>
    <row r="110" ht="15">
      <c r="A110" s="2" t="s">
        <v>84</v>
      </c>
    </row>
    <row r="111" spans="1:2" ht="15">
      <c r="A111" s="2" t="s">
        <v>80</v>
      </c>
      <c r="B111" s="2"/>
    </row>
    <row r="112" ht="15">
      <c r="A112" t="s">
        <v>52</v>
      </c>
    </row>
    <row r="113" spans="1:5" ht="38.25">
      <c r="A113" s="5" t="s">
        <v>1</v>
      </c>
      <c r="B113" s="6" t="s">
        <v>172</v>
      </c>
      <c r="C113" s="6" t="s">
        <v>173</v>
      </c>
      <c r="D113" s="6" t="s">
        <v>40</v>
      </c>
      <c r="E113" s="6" t="s">
        <v>79</v>
      </c>
    </row>
    <row r="114" spans="1:5" ht="15">
      <c r="A114" s="15"/>
      <c r="B114" s="15"/>
      <c r="C114" s="8"/>
      <c r="D114" s="8"/>
      <c r="E114" s="8"/>
    </row>
    <row r="115" spans="1:5" ht="15">
      <c r="A115" s="16" t="s">
        <v>41</v>
      </c>
      <c r="B115" s="38">
        <v>28647.272</v>
      </c>
      <c r="C115" s="29">
        <v>11041.804389</v>
      </c>
      <c r="D115" s="29">
        <v>16.982348057085737</v>
      </c>
      <c r="E115" s="42">
        <v>8107.552231</v>
      </c>
    </row>
    <row r="116" spans="1:5" ht="15">
      <c r="A116" s="17"/>
      <c r="B116" s="38"/>
      <c r="C116" s="29"/>
      <c r="D116" s="29"/>
      <c r="E116" s="42"/>
    </row>
    <row r="117" spans="1:5" ht="15">
      <c r="A117" s="16" t="s">
        <v>42</v>
      </c>
      <c r="B117" s="38">
        <v>16359.359</v>
      </c>
      <c r="C117" s="29">
        <v>5519.573993</v>
      </c>
      <c r="D117" s="29">
        <v>8.489131248271791</v>
      </c>
      <c r="E117" s="42">
        <v>4116.651251</v>
      </c>
    </row>
    <row r="118" spans="1:5" ht="15">
      <c r="A118" s="17"/>
      <c r="B118" s="38"/>
      <c r="C118" s="29"/>
      <c r="D118" s="29"/>
      <c r="E118" s="42"/>
    </row>
    <row r="119" spans="1:5" ht="15">
      <c r="A119" s="16" t="s">
        <v>43</v>
      </c>
      <c r="B119" s="38">
        <v>89366.70300000001</v>
      </c>
      <c r="C119" s="29">
        <v>35808.80581900001</v>
      </c>
      <c r="D119" s="29">
        <v>55.07411492750863</v>
      </c>
      <c r="E119" s="42">
        <v>25998.887638999997</v>
      </c>
    </row>
    <row r="120" spans="1:5" ht="15">
      <c r="A120" s="17"/>
      <c r="B120" s="38"/>
      <c r="C120" s="29"/>
      <c r="D120" s="29"/>
      <c r="E120" s="42"/>
    </row>
    <row r="121" spans="1:5" ht="15">
      <c r="A121" s="16" t="s">
        <v>44</v>
      </c>
      <c r="B121" s="38">
        <v>20750.208</v>
      </c>
      <c r="C121" s="29">
        <v>6214.067762</v>
      </c>
      <c r="D121" s="29">
        <v>9.557265992660561</v>
      </c>
      <c r="E121" s="42">
        <v>3969.480704</v>
      </c>
    </row>
    <row r="122" spans="1:5" ht="15">
      <c r="A122" s="17"/>
      <c r="B122" s="38"/>
      <c r="C122" s="29"/>
      <c r="D122" s="29"/>
      <c r="E122" s="42"/>
    </row>
    <row r="123" spans="1:5" ht="15">
      <c r="A123" s="16" t="s">
        <v>45</v>
      </c>
      <c r="B123" s="38">
        <v>1085.4889999999998</v>
      </c>
      <c r="C123" s="29">
        <v>224.04507499999997</v>
      </c>
      <c r="D123" s="29">
        <v>0.3445823988619364</v>
      </c>
      <c r="E123" s="42">
        <v>86.311513</v>
      </c>
    </row>
    <row r="124" spans="1:8" ht="15">
      <c r="A124" s="17"/>
      <c r="B124" s="38"/>
      <c r="C124" s="29"/>
      <c r="D124" s="29"/>
      <c r="E124" s="42"/>
      <c r="H124" s="40"/>
    </row>
    <row r="125" spans="1:7" ht="15">
      <c r="A125" s="16" t="s">
        <v>75</v>
      </c>
      <c r="B125" s="38">
        <v>16652.834</v>
      </c>
      <c r="C125" s="29">
        <v>6211.006252</v>
      </c>
      <c r="D125" s="29">
        <v>9.552557375611336</v>
      </c>
      <c r="E125" s="42">
        <v>3676.508559</v>
      </c>
      <c r="G125" s="40"/>
    </row>
    <row r="126" spans="1:7" ht="15">
      <c r="A126" s="44"/>
      <c r="B126" s="45"/>
      <c r="C126" s="45"/>
      <c r="D126" s="45"/>
      <c r="E126" s="45"/>
      <c r="G126" s="40"/>
    </row>
    <row r="127" spans="1:5" ht="15">
      <c r="A127" s="18" t="s">
        <v>46</v>
      </c>
      <c r="B127" s="19">
        <v>172861.86500000002</v>
      </c>
      <c r="C127" s="19">
        <v>65019.30329000001</v>
      </c>
      <c r="D127" s="19">
        <v>100</v>
      </c>
      <c r="E127" s="19">
        <v>45955.391897</v>
      </c>
    </row>
    <row r="128" spans="1:5" ht="32.25" customHeight="1">
      <c r="A128" s="135" t="s">
        <v>14</v>
      </c>
      <c r="B128" s="135"/>
      <c r="C128" s="135"/>
      <c r="D128" s="135"/>
      <c r="E128" s="135"/>
    </row>
    <row r="129" spans="1:5" ht="30.75" customHeight="1">
      <c r="A129" s="132" t="s">
        <v>283</v>
      </c>
      <c r="B129" s="132"/>
      <c r="C129" s="132"/>
      <c r="D129" s="132"/>
      <c r="E129" s="132"/>
    </row>
    <row r="130" spans="1:5" ht="18.75" customHeight="1">
      <c r="A130" s="132" t="s">
        <v>284</v>
      </c>
      <c r="B130" s="132"/>
      <c r="C130" s="132"/>
      <c r="D130" s="132"/>
      <c r="E130" s="132"/>
    </row>
    <row r="131" spans="1:5" ht="19.5" customHeight="1">
      <c r="A131" s="132" t="s">
        <v>81</v>
      </c>
      <c r="B131" s="132"/>
      <c r="C131" s="132"/>
      <c r="D131" s="132"/>
      <c r="E131" s="132"/>
    </row>
    <row r="132" spans="1:5" ht="15">
      <c r="A132" s="132" t="s">
        <v>175</v>
      </c>
      <c r="B132" s="132"/>
      <c r="C132" s="132"/>
      <c r="D132" s="132"/>
      <c r="E132" s="132"/>
    </row>
    <row r="133" spans="1:5" ht="15">
      <c r="A133" s="47"/>
      <c r="B133" s="47"/>
      <c r="C133" s="47"/>
      <c r="D133" s="47"/>
      <c r="E133" s="67"/>
    </row>
    <row r="134" ht="15">
      <c r="A134" t="str">
        <f>RECURSOS!A22</f>
        <v>FUENTE: Elaborado sobre información de la Contaduría General de la Provincia y consultas al SIPAF</v>
      </c>
    </row>
    <row r="135" spans="1:2" ht="15">
      <c r="A135" s="3" t="str">
        <f>A107</f>
        <v>Dirección General de Ingresos Públicos</v>
      </c>
      <c r="B135" s="3"/>
    </row>
  </sheetData>
  <sheetProtection/>
  <mergeCells count="23">
    <mergeCell ref="A62:E62"/>
    <mergeCell ref="A61:E61"/>
    <mergeCell ref="A35:E35"/>
    <mergeCell ref="A128:E128"/>
    <mergeCell ref="A105:E105"/>
    <mergeCell ref="A131:E131"/>
    <mergeCell ref="A31:E31"/>
    <mergeCell ref="A60:E60"/>
    <mergeCell ref="A34:E34"/>
    <mergeCell ref="A32:E32"/>
    <mergeCell ref="A33:E33"/>
    <mergeCell ref="A129:E129"/>
    <mergeCell ref="A63:E63"/>
    <mergeCell ref="A103:E103"/>
    <mergeCell ref="A104:E104"/>
    <mergeCell ref="A36:E36"/>
    <mergeCell ref="A132:E132"/>
    <mergeCell ref="A99:E99"/>
    <mergeCell ref="A100:E100"/>
    <mergeCell ref="A101:E101"/>
    <mergeCell ref="A102:E102"/>
    <mergeCell ref="A64:E64"/>
    <mergeCell ref="A130:E130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7.7109375" style="0" customWidth="1"/>
    <col min="2" max="2" width="19.421875" style="0" customWidth="1"/>
    <col min="3" max="3" width="20.140625" style="0" customWidth="1"/>
    <col min="4" max="4" width="23.710937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285</v>
      </c>
      <c r="B4" s="2"/>
    </row>
    <row r="5" ht="15">
      <c r="A5" t="s">
        <v>52</v>
      </c>
    </row>
    <row r="6" spans="1:4" ht="25.5">
      <c r="A6" s="5" t="s">
        <v>1</v>
      </c>
      <c r="B6" s="6" t="s">
        <v>178</v>
      </c>
      <c r="C6" s="6" t="s">
        <v>51</v>
      </c>
      <c r="D6" s="6" t="s">
        <v>74</v>
      </c>
    </row>
    <row r="7" spans="1:4" ht="16.5" customHeight="1">
      <c r="A7" s="4" t="s">
        <v>47</v>
      </c>
      <c r="B7" s="29">
        <v>735.123</v>
      </c>
      <c r="C7" s="29">
        <v>11.319504012558053</v>
      </c>
      <c r="D7" s="29">
        <v>553.183</v>
      </c>
    </row>
    <row r="8" spans="1:4" ht="16.5" customHeight="1">
      <c r="A8" s="4" t="s">
        <v>48</v>
      </c>
      <c r="B8" s="29">
        <v>1364.585</v>
      </c>
      <c r="C8" s="29">
        <v>21.01202844010666</v>
      </c>
      <c r="D8" s="29">
        <v>978.231</v>
      </c>
    </row>
    <row r="9" spans="1:4" ht="16.5" customHeight="1">
      <c r="A9" s="4" t="s">
        <v>49</v>
      </c>
      <c r="B9" s="29">
        <v>1537.913</v>
      </c>
      <c r="C9" s="29">
        <v>23.68095186038961</v>
      </c>
      <c r="D9" s="29">
        <v>1133.37</v>
      </c>
    </row>
    <row r="10" spans="1:4" ht="16.5" customHeight="1">
      <c r="A10" s="4" t="s">
        <v>50</v>
      </c>
      <c r="B10" s="29">
        <v>2433.588</v>
      </c>
      <c r="C10" s="29">
        <v>37.47265305386055</v>
      </c>
      <c r="D10" s="29">
        <v>1928.335</v>
      </c>
    </row>
    <row r="11" spans="1:4" ht="16.5" customHeight="1">
      <c r="A11" s="4" t="s">
        <v>160</v>
      </c>
      <c r="B11" s="29">
        <v>196.9969835</v>
      </c>
      <c r="C11" s="29">
        <v>3.033381005886202</v>
      </c>
      <c r="D11" s="29">
        <v>127.98</v>
      </c>
    </row>
    <row r="12" spans="1:4" ht="16.5" customHeight="1">
      <c r="A12" s="4" t="s">
        <v>180</v>
      </c>
      <c r="B12" s="29">
        <v>224.475</v>
      </c>
      <c r="C12" s="29">
        <v>3.4564904964461305</v>
      </c>
      <c r="D12" s="29">
        <v>266.7</v>
      </c>
    </row>
    <row r="13" spans="1:4" ht="16.5" customHeight="1">
      <c r="A13" s="4" t="s">
        <v>261</v>
      </c>
      <c r="B13" s="29">
        <v>1.623</v>
      </c>
      <c r="C13" s="29">
        <v>0.024991130752787926</v>
      </c>
      <c r="D13" s="29">
        <v>0</v>
      </c>
    </row>
    <row r="14" spans="1:4" ht="15">
      <c r="A14" s="18" t="s">
        <v>46</v>
      </c>
      <c r="B14" s="19">
        <v>6494.303983500001</v>
      </c>
      <c r="C14" s="66">
        <v>100</v>
      </c>
      <c r="D14" s="19">
        <v>4987.798999999999</v>
      </c>
    </row>
    <row r="15" ht="15">
      <c r="A15" t="s">
        <v>286</v>
      </c>
    </row>
    <row r="16" ht="15">
      <c r="A16" t="s">
        <v>287</v>
      </c>
    </row>
    <row r="17" ht="15">
      <c r="A17" t="s">
        <v>161</v>
      </c>
    </row>
    <row r="19" ht="15">
      <c r="A19" t="str">
        <f>RECURSOS!A22</f>
        <v>FUENTE: Elaborado sobre información de la Contaduría General de la Provincia y consultas al SIPAF</v>
      </c>
    </row>
    <row r="20" ht="15">
      <c r="A20" s="3" t="s">
        <v>165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zoomScalePageLayoutView="0" workbookViewId="0" topLeftCell="A1">
      <selection activeCell="A2" sqref="A2:J2"/>
    </sheetView>
  </sheetViews>
  <sheetFormatPr defaultColWidth="11.421875" defaultRowHeight="15"/>
  <cols>
    <col min="1" max="1" width="5.7109375" style="0" customWidth="1"/>
    <col min="2" max="2" width="11.140625" style="97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38" t="s">
        <v>184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8" t="s">
        <v>185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">
      <c r="A3" s="139" t="s">
        <v>288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5">
      <c r="A4" s="140" t="s">
        <v>186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">
      <c r="A5" s="140" t="s">
        <v>187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5.75" thickBot="1">
      <c r="A6" s="49"/>
      <c r="B6" s="68"/>
      <c r="C6" s="49"/>
      <c r="D6" s="49"/>
      <c r="E6" s="49"/>
      <c r="F6" s="49"/>
      <c r="G6" s="49"/>
      <c r="H6" s="49"/>
      <c r="I6" s="49"/>
      <c r="J6" s="49"/>
    </row>
    <row r="7" spans="1:10" ht="15.75" thickTop="1">
      <c r="A7" s="50"/>
      <c r="B7" s="69"/>
      <c r="C7" s="51"/>
      <c r="D7" s="50"/>
      <c r="E7" s="70"/>
      <c r="F7" s="52"/>
      <c r="G7" s="70"/>
      <c r="H7" s="50"/>
      <c r="I7" s="51"/>
      <c r="J7" s="53"/>
    </row>
    <row r="8" spans="1:10" ht="15">
      <c r="A8" s="54"/>
      <c r="B8" s="71"/>
      <c r="C8" s="55" t="s">
        <v>1</v>
      </c>
      <c r="D8" s="137" t="s">
        <v>85</v>
      </c>
      <c r="E8" s="137"/>
      <c r="F8" s="137" t="s">
        <v>86</v>
      </c>
      <c r="G8" s="137"/>
      <c r="H8" s="136" t="s">
        <v>87</v>
      </c>
      <c r="I8" s="136"/>
      <c r="J8" s="56" t="s">
        <v>46</v>
      </c>
    </row>
    <row r="9" spans="1:10" ht="15">
      <c r="A9" s="54"/>
      <c r="B9" s="71"/>
      <c r="C9" s="55"/>
      <c r="D9" s="137" t="s">
        <v>88</v>
      </c>
      <c r="E9" s="137"/>
      <c r="F9" s="137" t="s">
        <v>89</v>
      </c>
      <c r="G9" s="137"/>
      <c r="H9" s="136" t="s">
        <v>90</v>
      </c>
      <c r="I9" s="136"/>
      <c r="J9" s="56"/>
    </row>
    <row r="10" spans="1:10" ht="15.75" thickBot="1">
      <c r="A10" s="57"/>
      <c r="B10" s="72"/>
      <c r="C10" s="58"/>
      <c r="D10" s="57"/>
      <c r="E10" s="73"/>
      <c r="F10" s="57"/>
      <c r="G10" s="73"/>
      <c r="H10" s="57"/>
      <c r="I10" s="58"/>
      <c r="J10" s="59"/>
    </row>
    <row r="11" spans="1:10" ht="15.75" thickTop="1">
      <c r="A11" s="60"/>
      <c r="B11" s="74"/>
      <c r="C11" s="60"/>
      <c r="D11" s="60"/>
      <c r="E11" s="60"/>
      <c r="F11" s="60" t="s">
        <v>78</v>
      </c>
      <c r="G11" s="60"/>
      <c r="H11" s="60"/>
      <c r="I11" s="60"/>
      <c r="J11" s="60"/>
    </row>
    <row r="12" spans="1:10" ht="15">
      <c r="A12" s="48" t="s">
        <v>91</v>
      </c>
      <c r="B12" s="75"/>
      <c r="C12" s="48" t="s">
        <v>188</v>
      </c>
      <c r="D12" s="76">
        <v>42447925430.63</v>
      </c>
      <c r="E12" s="76"/>
      <c r="F12" s="76">
        <v>4464147835.63</v>
      </c>
      <c r="G12" s="76"/>
      <c r="H12" s="76">
        <v>9210071657.570002</v>
      </c>
      <c r="I12" s="76"/>
      <c r="J12" s="76">
        <v>56122144923.829994</v>
      </c>
    </row>
    <row r="13" spans="1:10" ht="15">
      <c r="A13" s="48"/>
      <c r="B13" s="75"/>
      <c r="C13" s="48"/>
      <c r="D13" s="77" t="s">
        <v>189</v>
      </c>
      <c r="E13" s="77"/>
      <c r="F13" s="77" t="s">
        <v>189</v>
      </c>
      <c r="G13" s="77"/>
      <c r="H13" s="77" t="s">
        <v>189</v>
      </c>
      <c r="I13" s="77"/>
      <c r="J13" s="77" t="s">
        <v>189</v>
      </c>
    </row>
    <row r="14" spans="1:10" ht="15">
      <c r="A14" s="48"/>
      <c r="B14" s="78" t="s">
        <v>92</v>
      </c>
      <c r="C14" s="48" t="s">
        <v>92</v>
      </c>
      <c r="D14" s="79">
        <v>39484215858.97</v>
      </c>
      <c r="E14" s="80"/>
      <c r="F14" s="79">
        <v>508369266.15</v>
      </c>
      <c r="G14" s="79" t="s">
        <v>78</v>
      </c>
      <c r="H14" s="79">
        <v>265777017.03</v>
      </c>
      <c r="I14" s="76" t="s">
        <v>78</v>
      </c>
      <c r="J14" s="76">
        <v>40258362142.15</v>
      </c>
    </row>
    <row r="15" spans="1:10" ht="15">
      <c r="A15" s="48"/>
      <c r="B15" s="78" t="s">
        <v>190</v>
      </c>
      <c r="C15" s="48" t="s">
        <v>93</v>
      </c>
      <c r="D15" s="79">
        <v>4066978.27</v>
      </c>
      <c r="E15" s="80"/>
      <c r="F15" s="79">
        <v>0</v>
      </c>
      <c r="G15" s="79" t="s">
        <v>78</v>
      </c>
      <c r="H15" s="79">
        <v>8875820038.65</v>
      </c>
      <c r="I15" s="76"/>
      <c r="J15" s="76">
        <v>8879887016.92</v>
      </c>
    </row>
    <row r="16" spans="1:10" ht="15">
      <c r="A16" s="48"/>
      <c r="B16" s="78" t="s">
        <v>191</v>
      </c>
      <c r="C16" s="48" t="s">
        <v>94</v>
      </c>
      <c r="D16" s="79">
        <v>261432523.44</v>
      </c>
      <c r="E16" s="80"/>
      <c r="F16" s="79">
        <v>3075461794.21</v>
      </c>
      <c r="G16" s="79" t="s">
        <v>78</v>
      </c>
      <c r="H16" s="79">
        <v>9897671.36</v>
      </c>
      <c r="I16" s="76"/>
      <c r="J16" s="76">
        <v>3346791989.01</v>
      </c>
    </row>
    <row r="17" spans="1:10" ht="15">
      <c r="A17" s="48"/>
      <c r="B17" s="78" t="s">
        <v>95</v>
      </c>
      <c r="C17" s="48" t="s">
        <v>95</v>
      </c>
      <c r="D17" s="79">
        <v>2698210069.95</v>
      </c>
      <c r="E17" s="80"/>
      <c r="F17" s="79">
        <v>880316775.27</v>
      </c>
      <c r="G17" s="79" t="s">
        <v>78</v>
      </c>
      <c r="H17" s="79">
        <v>58576930.53</v>
      </c>
      <c r="I17" s="76"/>
      <c r="J17" s="76">
        <v>3637103775.75</v>
      </c>
    </row>
    <row r="18" spans="1:10" ht="15">
      <c r="A18" s="48"/>
      <c r="B18" s="78"/>
      <c r="C18" s="48"/>
      <c r="D18" s="76" t="s">
        <v>78</v>
      </c>
      <c r="E18" s="76"/>
      <c r="F18" s="76" t="s">
        <v>78</v>
      </c>
      <c r="G18" s="76"/>
      <c r="H18" s="76" t="s">
        <v>78</v>
      </c>
      <c r="I18" s="76"/>
      <c r="J18" s="76"/>
    </row>
    <row r="19" spans="1:10" ht="15">
      <c r="A19" s="48" t="s">
        <v>96</v>
      </c>
      <c r="B19" s="78"/>
      <c r="C19" s="48" t="s">
        <v>19</v>
      </c>
      <c r="D19" s="81">
        <v>36574733627.26</v>
      </c>
      <c r="E19" s="81" t="s">
        <v>78</v>
      </c>
      <c r="F19" s="81">
        <v>4083508805.53</v>
      </c>
      <c r="G19" s="81"/>
      <c r="H19" s="81">
        <v>12660125290.69</v>
      </c>
      <c r="I19" s="81"/>
      <c r="J19" s="81">
        <v>53318367723.48</v>
      </c>
    </row>
    <row r="20" spans="1:10" ht="15">
      <c r="A20" s="48"/>
      <c r="B20" s="78"/>
      <c r="C20" s="48"/>
      <c r="D20" s="77" t="s">
        <v>192</v>
      </c>
      <c r="E20" s="77"/>
      <c r="F20" s="77" t="s">
        <v>189</v>
      </c>
      <c r="G20" s="77"/>
      <c r="H20" s="77" t="s">
        <v>189</v>
      </c>
      <c r="I20" s="77"/>
      <c r="J20" s="77" t="s">
        <v>189</v>
      </c>
    </row>
    <row r="21" spans="1:10" ht="15">
      <c r="A21" s="48"/>
      <c r="B21" s="78" t="s">
        <v>97</v>
      </c>
      <c r="C21" s="48" t="s">
        <v>97</v>
      </c>
      <c r="D21" s="79">
        <v>22596477101.21</v>
      </c>
      <c r="E21" s="80"/>
      <c r="F21" s="79">
        <v>604341355.79</v>
      </c>
      <c r="G21" s="79" t="s">
        <v>78</v>
      </c>
      <c r="H21" s="79">
        <v>154232224.65</v>
      </c>
      <c r="I21" s="81"/>
      <c r="J21" s="76">
        <v>23355050681.65</v>
      </c>
    </row>
    <row r="22" spans="1:10" ht="15">
      <c r="A22" s="48"/>
      <c r="B22" s="78" t="s">
        <v>98</v>
      </c>
      <c r="C22" s="48" t="s">
        <v>98</v>
      </c>
      <c r="D22" s="79">
        <v>3283601070.98</v>
      </c>
      <c r="E22" s="80"/>
      <c r="F22" s="79">
        <v>1109572243.42</v>
      </c>
      <c r="G22" s="79" t="s">
        <v>78</v>
      </c>
      <c r="H22" s="79">
        <v>3349213066.34</v>
      </c>
      <c r="I22" s="81"/>
      <c r="J22" s="76">
        <v>7742386380.74</v>
      </c>
    </row>
    <row r="23" spans="1:10" ht="15">
      <c r="A23" s="48"/>
      <c r="B23" s="78" t="s">
        <v>193</v>
      </c>
      <c r="C23" s="48" t="s">
        <v>99</v>
      </c>
      <c r="D23" s="79">
        <v>223217236.11</v>
      </c>
      <c r="E23" s="80"/>
      <c r="F23" s="79">
        <v>0</v>
      </c>
      <c r="G23" s="79" t="s">
        <v>78</v>
      </c>
      <c r="H23" s="79">
        <v>0</v>
      </c>
      <c r="I23" s="81"/>
      <c r="J23" s="76">
        <v>223217236.11</v>
      </c>
    </row>
    <row r="24" spans="1:10" ht="15">
      <c r="A24" s="48"/>
      <c r="B24" s="78" t="s">
        <v>194</v>
      </c>
      <c r="C24" s="48" t="s">
        <v>195</v>
      </c>
      <c r="D24" s="79">
        <v>504785508.25</v>
      </c>
      <c r="E24" s="80"/>
      <c r="F24" s="79">
        <v>0</v>
      </c>
      <c r="G24" s="79" t="s">
        <v>78</v>
      </c>
      <c r="H24" s="79">
        <v>9156381999.7</v>
      </c>
      <c r="I24" s="81"/>
      <c r="J24" s="76">
        <v>9661167507.95</v>
      </c>
    </row>
    <row r="25" spans="1:10" ht="15">
      <c r="A25" s="48"/>
      <c r="B25" s="78" t="s">
        <v>100</v>
      </c>
      <c r="C25" s="48" t="s">
        <v>100</v>
      </c>
      <c r="D25" s="79">
        <v>331590.9</v>
      </c>
      <c r="E25" s="80"/>
      <c r="F25" s="79">
        <v>2290754892.79</v>
      </c>
      <c r="G25" s="79" t="s">
        <v>78</v>
      </c>
      <c r="H25" s="79">
        <v>0</v>
      </c>
      <c r="I25" s="81"/>
      <c r="J25" s="76">
        <v>2291086483.69</v>
      </c>
    </row>
    <row r="26" spans="1:10" ht="15">
      <c r="A26" s="48"/>
      <c r="B26" s="78" t="s">
        <v>196</v>
      </c>
      <c r="C26" s="48" t="s">
        <v>101</v>
      </c>
      <c r="D26" s="79">
        <v>9966321119.81</v>
      </c>
      <c r="E26" s="80"/>
      <c r="F26" s="79">
        <v>78840313.53</v>
      </c>
      <c r="G26" s="79" t="s">
        <v>78</v>
      </c>
      <c r="H26" s="79">
        <v>298000</v>
      </c>
      <c r="I26" s="81"/>
      <c r="J26" s="76">
        <v>10045459433.34</v>
      </c>
    </row>
    <row r="27" spans="1:10" ht="15">
      <c r="A27" s="48"/>
      <c r="B27" s="78"/>
      <c r="C27" s="48"/>
      <c r="D27" s="81"/>
      <c r="E27" s="81"/>
      <c r="F27" s="81" t="s">
        <v>197</v>
      </c>
      <c r="G27" s="81"/>
      <c r="H27" s="81"/>
      <c r="I27" s="81"/>
      <c r="J27" s="81"/>
    </row>
    <row r="28" spans="1:10" ht="15">
      <c r="A28" s="48" t="s">
        <v>102</v>
      </c>
      <c r="B28" s="78"/>
      <c r="C28" s="48" t="s">
        <v>103</v>
      </c>
      <c r="D28" s="81" t="s">
        <v>78</v>
      </c>
      <c r="E28" s="81"/>
      <c r="F28" s="81"/>
      <c r="G28" s="81"/>
      <c r="H28" s="81"/>
      <c r="I28" s="81"/>
      <c r="J28" s="81"/>
    </row>
    <row r="29" spans="1:10" ht="15">
      <c r="A29" s="48" t="s">
        <v>78</v>
      </c>
      <c r="B29" s="78"/>
      <c r="C29" s="48" t="s">
        <v>104</v>
      </c>
      <c r="D29" s="82">
        <v>5873191803.369995</v>
      </c>
      <c r="E29" s="82"/>
      <c r="F29" s="82">
        <v>380639030.0999999</v>
      </c>
      <c r="G29" s="82"/>
      <c r="H29" s="82">
        <v>-3450053633.119999</v>
      </c>
      <c r="I29" s="82"/>
      <c r="J29" s="82">
        <v>2803777200.3499966</v>
      </c>
    </row>
    <row r="30" spans="1:10" ht="15">
      <c r="A30" s="48"/>
      <c r="B30" s="78"/>
      <c r="C30" s="48"/>
      <c r="D30" s="81"/>
      <c r="E30" s="81"/>
      <c r="F30" s="81"/>
      <c r="G30" s="81"/>
      <c r="H30" s="81"/>
      <c r="I30" s="81"/>
      <c r="J30" s="81"/>
    </row>
    <row r="31" spans="1:10" ht="15">
      <c r="A31" s="48" t="s">
        <v>105</v>
      </c>
      <c r="B31" s="78" t="s">
        <v>106</v>
      </c>
      <c r="C31" s="48" t="s">
        <v>106</v>
      </c>
      <c r="D31" s="79">
        <v>957616213.42</v>
      </c>
      <c r="E31" s="80"/>
      <c r="F31" s="79">
        <v>119074587.79</v>
      </c>
      <c r="G31" s="79" t="s">
        <v>78</v>
      </c>
      <c r="H31" s="79">
        <v>0</v>
      </c>
      <c r="I31" s="81"/>
      <c r="J31" s="81">
        <v>1076690801.21</v>
      </c>
    </row>
    <row r="32" spans="1:10" ht="6" customHeight="1">
      <c r="A32" s="48"/>
      <c r="B32" s="78"/>
      <c r="C32" s="48"/>
      <c r="D32" s="77" t="s">
        <v>192</v>
      </c>
      <c r="E32" s="77"/>
      <c r="F32" s="77" t="s">
        <v>189</v>
      </c>
      <c r="G32" s="77"/>
      <c r="H32" s="77" t="s">
        <v>189</v>
      </c>
      <c r="I32" s="77"/>
      <c r="J32" s="77" t="s">
        <v>189</v>
      </c>
    </row>
    <row r="33" spans="1:10" ht="7.5" customHeight="1">
      <c r="A33" s="48"/>
      <c r="B33" s="78"/>
      <c r="C33" s="48"/>
      <c r="D33" s="81"/>
      <c r="E33" s="81"/>
      <c r="F33" s="81"/>
      <c r="G33" s="81"/>
      <c r="H33" s="81"/>
      <c r="I33" s="81"/>
      <c r="J33" s="81"/>
    </row>
    <row r="34" spans="1:10" ht="15">
      <c r="A34" s="48" t="s">
        <v>107</v>
      </c>
      <c r="B34" s="78"/>
      <c r="C34" s="48" t="s">
        <v>33</v>
      </c>
      <c r="D34" s="81">
        <v>3258356085.66</v>
      </c>
      <c r="E34" s="81"/>
      <c r="F34" s="81">
        <v>2230851709.81</v>
      </c>
      <c r="G34" s="81"/>
      <c r="H34" s="81">
        <v>721528.35</v>
      </c>
      <c r="I34" s="81"/>
      <c r="J34" s="81">
        <v>5489929323.82</v>
      </c>
    </row>
    <row r="35" spans="1:10" ht="15">
      <c r="A35" s="48"/>
      <c r="B35" s="78"/>
      <c r="C35" s="48"/>
      <c r="D35" s="77" t="s">
        <v>192</v>
      </c>
      <c r="E35" s="77"/>
      <c r="F35" s="77" t="s">
        <v>189</v>
      </c>
      <c r="G35" s="77"/>
      <c r="H35" s="77" t="s">
        <v>189</v>
      </c>
      <c r="I35" s="77"/>
      <c r="J35" s="77" t="s">
        <v>189</v>
      </c>
    </row>
    <row r="36" spans="1:10" ht="15">
      <c r="A36" s="48"/>
      <c r="B36" s="78" t="s">
        <v>198</v>
      </c>
      <c r="C36" s="48" t="s">
        <v>108</v>
      </c>
      <c r="D36" s="79">
        <v>2149309075.43</v>
      </c>
      <c r="E36" s="80"/>
      <c r="F36" s="79">
        <v>2032757472.36</v>
      </c>
      <c r="G36" s="79" t="s">
        <v>78</v>
      </c>
      <c r="H36" s="79">
        <v>721528.35</v>
      </c>
      <c r="I36" s="81"/>
      <c r="J36" s="76">
        <v>4182788076.14</v>
      </c>
    </row>
    <row r="37" spans="1:10" ht="15">
      <c r="A37" s="48"/>
      <c r="B37" s="78" t="s">
        <v>199</v>
      </c>
      <c r="C37" s="48" t="s">
        <v>109</v>
      </c>
      <c r="D37" s="79">
        <v>957281748.63</v>
      </c>
      <c r="E37" s="80"/>
      <c r="F37" s="79">
        <v>154955695.97</v>
      </c>
      <c r="G37" s="79" t="s">
        <v>78</v>
      </c>
      <c r="H37" s="79">
        <v>0</v>
      </c>
      <c r="I37" s="81"/>
      <c r="J37" s="76">
        <v>1112237444.6</v>
      </c>
    </row>
    <row r="38" spans="1:10" ht="15">
      <c r="A38" s="48"/>
      <c r="B38" s="78" t="s">
        <v>200</v>
      </c>
      <c r="C38" s="48" t="s">
        <v>110</v>
      </c>
      <c r="D38" s="79">
        <v>151765261.6</v>
      </c>
      <c r="E38" s="80"/>
      <c r="F38" s="79">
        <v>43138541.48</v>
      </c>
      <c r="G38" s="79" t="s">
        <v>78</v>
      </c>
      <c r="H38" s="79">
        <v>0</v>
      </c>
      <c r="I38" s="81"/>
      <c r="J38" s="76">
        <v>194903803.07999998</v>
      </c>
    </row>
    <row r="39" spans="1:10" ht="15">
      <c r="A39" s="48"/>
      <c r="B39" s="78"/>
      <c r="C39" s="48"/>
      <c r="D39" s="81"/>
      <c r="E39" s="81"/>
      <c r="F39" s="81"/>
      <c r="G39" s="81"/>
      <c r="H39" s="81"/>
      <c r="I39" s="81"/>
      <c r="J39" s="81"/>
    </row>
    <row r="40" spans="1:10" ht="15">
      <c r="A40" s="48" t="s">
        <v>111</v>
      </c>
      <c r="B40" s="78"/>
      <c r="C40" s="48" t="s">
        <v>112</v>
      </c>
      <c r="D40" s="82">
        <v>43405541644.049995</v>
      </c>
      <c r="E40" s="82"/>
      <c r="F40" s="82">
        <v>4583222423.42</v>
      </c>
      <c r="G40" s="82"/>
      <c r="H40" s="82">
        <v>9210071657.570002</v>
      </c>
      <c r="I40" s="82"/>
      <c r="J40" s="83">
        <v>57198835725.03999</v>
      </c>
    </row>
    <row r="41" spans="1:10" ht="15">
      <c r="A41" s="48" t="s">
        <v>113</v>
      </c>
      <c r="B41" s="78"/>
      <c r="C41" s="48" t="s">
        <v>114</v>
      </c>
      <c r="D41" s="82">
        <v>39833089712.92</v>
      </c>
      <c r="E41" s="82"/>
      <c r="F41" s="82">
        <v>6314360515.34</v>
      </c>
      <c r="G41" s="82"/>
      <c r="H41" s="82">
        <v>12660846819.04</v>
      </c>
      <c r="I41" s="82"/>
      <c r="J41" s="83">
        <v>58808297047.299995</v>
      </c>
    </row>
    <row r="42" spans="1:10" ht="9.75" customHeight="1">
      <c r="A42" s="48"/>
      <c r="B42" s="78"/>
      <c r="C42" s="48"/>
      <c r="D42" s="81"/>
      <c r="E42" s="81"/>
      <c r="F42" s="81"/>
      <c r="G42" s="81"/>
      <c r="H42" s="81"/>
      <c r="I42" s="81"/>
      <c r="J42" s="81"/>
    </row>
    <row r="43" spans="1:10" ht="15">
      <c r="A43" s="48" t="s">
        <v>115</v>
      </c>
      <c r="B43" s="78"/>
      <c r="C43" s="48" t="s">
        <v>201</v>
      </c>
      <c r="D43" s="76"/>
      <c r="E43" s="76"/>
      <c r="F43" s="76"/>
      <c r="G43" s="76"/>
      <c r="H43" s="76"/>
      <c r="I43" s="76"/>
      <c r="J43" s="76"/>
    </row>
    <row r="44" spans="1:13" ht="15">
      <c r="A44" s="48"/>
      <c r="B44" s="78"/>
      <c r="C44" s="48" t="s">
        <v>202</v>
      </c>
      <c r="D44" s="82">
        <v>3572451931.1299973</v>
      </c>
      <c r="E44" s="82"/>
      <c r="F44" s="82">
        <v>-1731138091.92</v>
      </c>
      <c r="G44" s="82"/>
      <c r="H44" s="82">
        <v>-3450775161.4699993</v>
      </c>
      <c r="I44" s="82"/>
      <c r="J44" s="82">
        <v>-1609461322.2600021</v>
      </c>
      <c r="M44" s="61"/>
    </row>
    <row r="45" spans="1:10" ht="15">
      <c r="A45" s="48"/>
      <c r="B45" s="78"/>
      <c r="C45" s="48"/>
      <c r="D45" s="81"/>
      <c r="E45" s="81"/>
      <c r="F45" s="81"/>
      <c r="G45" s="81"/>
      <c r="H45" s="81"/>
      <c r="I45" s="81"/>
      <c r="J45" s="81"/>
    </row>
    <row r="46" spans="1:13" ht="15">
      <c r="A46" s="48" t="s">
        <v>203</v>
      </c>
      <c r="B46" s="78" t="s">
        <v>116</v>
      </c>
      <c r="C46" s="48" t="s">
        <v>116</v>
      </c>
      <c r="D46" s="79">
        <v>378607124.08</v>
      </c>
      <c r="E46" s="80"/>
      <c r="F46" s="79">
        <v>2431628193.73</v>
      </c>
      <c r="G46" s="79" t="s">
        <v>78</v>
      </c>
      <c r="H46" s="79">
        <v>1159992560.69</v>
      </c>
      <c r="I46" s="81"/>
      <c r="J46" s="81">
        <v>3970227878.5</v>
      </c>
      <c r="M46" s="61"/>
    </row>
    <row r="47" spans="1:10" ht="9" customHeight="1">
      <c r="A47" s="48"/>
      <c r="B47" s="78"/>
      <c r="C47" s="48"/>
      <c r="D47" s="84" t="s">
        <v>192</v>
      </c>
      <c r="E47" s="84"/>
      <c r="F47" s="84" t="s">
        <v>189</v>
      </c>
      <c r="G47" s="84"/>
      <c r="H47" s="84" t="s">
        <v>189</v>
      </c>
      <c r="I47" s="77"/>
      <c r="J47" s="77" t="s">
        <v>189</v>
      </c>
    </row>
    <row r="48" spans="1:13" ht="15">
      <c r="A48" s="48" t="s">
        <v>204</v>
      </c>
      <c r="B48" s="78" t="s">
        <v>117</v>
      </c>
      <c r="C48" s="48" t="s">
        <v>117</v>
      </c>
      <c r="D48" s="79">
        <v>3943830796.52</v>
      </c>
      <c r="E48" s="80"/>
      <c r="F48" s="79">
        <v>465507274.41</v>
      </c>
      <c r="G48" s="79" t="s">
        <v>78</v>
      </c>
      <c r="H48" s="79">
        <v>0</v>
      </c>
      <c r="I48" s="76"/>
      <c r="J48" s="76">
        <v>4409338070.93</v>
      </c>
      <c r="L48" s="40"/>
      <c r="M48" s="61"/>
    </row>
    <row r="49" spans="1:10" ht="7.5" customHeight="1">
      <c r="A49" s="48"/>
      <c r="B49" s="78"/>
      <c r="C49" s="48"/>
      <c r="D49" s="77" t="s">
        <v>192</v>
      </c>
      <c r="E49" s="77"/>
      <c r="F49" s="77" t="s">
        <v>189</v>
      </c>
      <c r="G49" s="77"/>
      <c r="H49" s="77" t="s">
        <v>189</v>
      </c>
      <c r="I49" s="77"/>
      <c r="J49" s="77" t="s">
        <v>189</v>
      </c>
    </row>
    <row r="50" spans="1:13" s="88" customFormat="1" ht="19.5" customHeight="1" thickBot="1">
      <c r="A50" s="85" t="s">
        <v>205</v>
      </c>
      <c r="B50" s="86"/>
      <c r="C50" s="85" t="s">
        <v>182</v>
      </c>
      <c r="D50" s="87">
        <v>7228258.689997196</v>
      </c>
      <c r="E50" s="87"/>
      <c r="F50" s="87">
        <v>234982827.39999992</v>
      </c>
      <c r="G50" s="87"/>
      <c r="H50" s="87">
        <v>-2290782600.7799993</v>
      </c>
      <c r="I50" s="87"/>
      <c r="J50" s="87">
        <v>-2048571514.6900022</v>
      </c>
      <c r="M50" s="89"/>
    </row>
    <row r="51" spans="1:10" ht="7.5" customHeight="1">
      <c r="A51" s="48"/>
      <c r="B51" s="75"/>
      <c r="C51" s="48"/>
      <c r="D51" s="81"/>
      <c r="E51" s="81"/>
      <c r="F51" s="81"/>
      <c r="G51" s="81"/>
      <c r="H51" s="81"/>
      <c r="I51" s="81"/>
      <c r="J51" s="81"/>
    </row>
    <row r="52" spans="1:10" ht="15">
      <c r="A52" s="75" t="s">
        <v>206</v>
      </c>
      <c r="B52" s="75"/>
      <c r="C52" s="75" t="s">
        <v>118</v>
      </c>
      <c r="D52" s="90">
        <v>18270876008.680004</v>
      </c>
      <c r="E52" s="90"/>
      <c r="F52" s="90">
        <v>1108625325.9699996</v>
      </c>
      <c r="G52" s="90"/>
      <c r="H52" s="90">
        <v>2469767439.210001</v>
      </c>
      <c r="I52" s="90"/>
      <c r="J52" s="90">
        <v>21849268773.86001</v>
      </c>
    </row>
    <row r="53" spans="1:10" ht="15">
      <c r="A53" s="75"/>
      <c r="B53" s="75"/>
      <c r="C53" s="75"/>
      <c r="D53" s="91" t="s">
        <v>192</v>
      </c>
      <c r="E53" s="91"/>
      <c r="F53" s="91" t="s">
        <v>192</v>
      </c>
      <c r="G53" s="91"/>
      <c r="H53" s="91" t="s">
        <v>192</v>
      </c>
      <c r="I53" s="91"/>
      <c r="J53" s="91" t="s">
        <v>189</v>
      </c>
    </row>
    <row r="54" spans="1:10" ht="15">
      <c r="A54" s="75"/>
      <c r="B54" s="75"/>
      <c r="C54" s="75" t="s">
        <v>119</v>
      </c>
      <c r="D54" s="90">
        <v>6473819580.72</v>
      </c>
      <c r="E54" s="90"/>
      <c r="F54" s="90">
        <v>220505749.41</v>
      </c>
      <c r="G54" s="90"/>
      <c r="H54" s="90">
        <v>0</v>
      </c>
      <c r="I54" s="90"/>
      <c r="J54" s="92">
        <v>6694325330.13</v>
      </c>
    </row>
    <row r="55" spans="1:10" ht="15" hidden="1">
      <c r="A55" s="75"/>
      <c r="B55" s="78" t="s">
        <v>207</v>
      </c>
      <c r="C55" s="93" t="s">
        <v>120</v>
      </c>
      <c r="D55" s="90">
        <v>0</v>
      </c>
      <c r="E55" s="94"/>
      <c r="F55" s="90">
        <v>0</v>
      </c>
      <c r="G55" s="90" t="s">
        <v>78</v>
      </c>
      <c r="H55" s="90">
        <v>0</v>
      </c>
      <c r="I55" s="90"/>
      <c r="J55" s="92">
        <v>0</v>
      </c>
    </row>
    <row r="56" spans="1:10" ht="15" hidden="1">
      <c r="A56" s="75"/>
      <c r="B56" s="78" t="s">
        <v>208</v>
      </c>
      <c r="C56" s="93" t="s">
        <v>121</v>
      </c>
      <c r="D56" s="90">
        <v>0</v>
      </c>
      <c r="E56" s="90"/>
      <c r="F56" s="90">
        <v>0</v>
      </c>
      <c r="G56" s="90" t="s">
        <v>78</v>
      </c>
      <c r="H56" s="90">
        <v>0</v>
      </c>
      <c r="I56" s="90"/>
      <c r="J56" s="92">
        <v>0</v>
      </c>
    </row>
    <row r="57" spans="1:10" ht="15" hidden="1">
      <c r="A57" s="75"/>
      <c r="B57" s="78" t="s">
        <v>209</v>
      </c>
      <c r="C57" s="93" t="s">
        <v>122</v>
      </c>
      <c r="D57" s="90">
        <v>0</v>
      </c>
      <c r="E57" s="94"/>
      <c r="F57" s="90">
        <v>0</v>
      </c>
      <c r="G57" s="90" t="s">
        <v>78</v>
      </c>
      <c r="H57" s="90">
        <v>0</v>
      </c>
      <c r="I57" s="90"/>
      <c r="J57" s="92">
        <v>0</v>
      </c>
    </row>
    <row r="58" spans="1:10" ht="15">
      <c r="A58" s="75"/>
      <c r="B58" s="75"/>
      <c r="C58" s="93" t="s">
        <v>123</v>
      </c>
      <c r="D58" s="90">
        <v>6473819580.72</v>
      </c>
      <c r="E58" s="94"/>
      <c r="F58" s="90">
        <v>220505749.41</v>
      </c>
      <c r="G58" s="90" t="s">
        <v>78</v>
      </c>
      <c r="H58" s="90">
        <v>0</v>
      </c>
      <c r="I58" s="90"/>
      <c r="J58" s="92">
        <v>6694325330.13</v>
      </c>
    </row>
    <row r="59" spans="1:10" ht="15">
      <c r="A59" s="75"/>
      <c r="B59" s="78" t="s">
        <v>210</v>
      </c>
      <c r="C59" s="95" t="s">
        <v>124</v>
      </c>
      <c r="D59" s="90">
        <v>6448836817.04</v>
      </c>
      <c r="E59" s="94"/>
      <c r="F59" s="90">
        <v>213148259.45</v>
      </c>
      <c r="G59" s="90" t="s">
        <v>78</v>
      </c>
      <c r="H59" s="90">
        <v>0</v>
      </c>
      <c r="I59" s="90"/>
      <c r="J59" s="92">
        <v>6661985076.49</v>
      </c>
    </row>
    <row r="60" spans="1:10" ht="15">
      <c r="A60" s="75"/>
      <c r="B60" s="78" t="s">
        <v>211</v>
      </c>
      <c r="C60" s="95" t="s">
        <v>125</v>
      </c>
      <c r="D60" s="90">
        <v>11456071.39</v>
      </c>
      <c r="E60" s="90"/>
      <c r="F60" s="90">
        <v>0</v>
      </c>
      <c r="G60" s="90"/>
      <c r="H60" s="90">
        <v>0</v>
      </c>
      <c r="I60" s="90"/>
      <c r="J60" s="92">
        <v>11456071.39</v>
      </c>
    </row>
    <row r="61" spans="1:10" ht="15" hidden="1">
      <c r="A61" s="75"/>
      <c r="B61" s="78" t="s">
        <v>212</v>
      </c>
      <c r="C61" s="95" t="s">
        <v>126</v>
      </c>
      <c r="D61" s="90">
        <v>0</v>
      </c>
      <c r="E61" s="90"/>
      <c r="F61" s="90">
        <v>0</v>
      </c>
      <c r="G61" s="90"/>
      <c r="H61" s="90">
        <v>0</v>
      </c>
      <c r="I61" s="90"/>
      <c r="J61" s="92">
        <v>0</v>
      </c>
    </row>
    <row r="62" spans="1:10" ht="15">
      <c r="A62" s="75"/>
      <c r="B62" s="78" t="s">
        <v>213</v>
      </c>
      <c r="C62" s="95" t="s">
        <v>127</v>
      </c>
      <c r="D62" s="90">
        <v>13526692.29</v>
      </c>
      <c r="E62" s="90"/>
      <c r="F62" s="90">
        <v>7357489.96</v>
      </c>
      <c r="G62" s="90"/>
      <c r="H62" s="90">
        <v>0</v>
      </c>
      <c r="I62" s="90"/>
      <c r="J62" s="92">
        <v>20884182.25</v>
      </c>
    </row>
    <row r="63" spans="1:10" ht="15" hidden="1">
      <c r="A63" s="75"/>
      <c r="B63" s="78" t="s">
        <v>214</v>
      </c>
      <c r="C63" s="95" t="s">
        <v>128</v>
      </c>
      <c r="D63" s="90">
        <v>0</v>
      </c>
      <c r="E63" s="90"/>
      <c r="F63" s="90">
        <v>0</v>
      </c>
      <c r="G63" s="90"/>
      <c r="H63" s="90">
        <v>0</v>
      </c>
      <c r="I63" s="90"/>
      <c r="J63" s="92">
        <v>0</v>
      </c>
    </row>
    <row r="64" spans="1:10" ht="15" hidden="1">
      <c r="A64" s="75"/>
      <c r="B64" s="78" t="s">
        <v>215</v>
      </c>
      <c r="C64" s="93" t="s">
        <v>129</v>
      </c>
      <c r="D64" s="90">
        <v>0</v>
      </c>
      <c r="E64" s="90"/>
      <c r="F64" s="90">
        <v>0</v>
      </c>
      <c r="G64" s="90"/>
      <c r="H64" s="90">
        <v>0</v>
      </c>
      <c r="I64" s="90"/>
      <c r="J64" s="92">
        <v>0</v>
      </c>
    </row>
    <row r="65" spans="1:10" ht="6.75" customHeight="1">
      <c r="A65" s="75"/>
      <c r="B65" s="75"/>
      <c r="C65" s="95"/>
      <c r="D65" s="90"/>
      <c r="E65" s="94"/>
      <c r="F65" s="90"/>
      <c r="G65" s="90"/>
      <c r="H65" s="90"/>
      <c r="I65" s="90"/>
      <c r="J65" s="92"/>
    </row>
    <row r="66" spans="1:10" ht="15">
      <c r="A66" s="75"/>
      <c r="B66" s="75"/>
      <c r="C66" s="75" t="s">
        <v>130</v>
      </c>
      <c r="D66" s="90">
        <v>11797056427.960003</v>
      </c>
      <c r="E66" s="90"/>
      <c r="F66" s="90">
        <v>888119576.5599995</v>
      </c>
      <c r="G66" s="90"/>
      <c r="H66" s="90">
        <v>2469767439.210001</v>
      </c>
      <c r="I66" s="90"/>
      <c r="J66" s="92">
        <v>15154943443.730003</v>
      </c>
    </row>
    <row r="67" spans="1:10" ht="15">
      <c r="A67" s="75"/>
      <c r="B67" s="78" t="s">
        <v>216</v>
      </c>
      <c r="C67" s="93" t="s">
        <v>131</v>
      </c>
      <c r="D67" s="90">
        <v>223548122.67</v>
      </c>
      <c r="E67" s="94"/>
      <c r="F67" s="90">
        <v>0</v>
      </c>
      <c r="G67" s="90" t="s">
        <v>78</v>
      </c>
      <c r="H67" s="90">
        <v>0</v>
      </c>
      <c r="I67" s="90"/>
      <c r="J67" s="92">
        <v>223548122.67</v>
      </c>
    </row>
    <row r="68" spans="1:10" ht="15" hidden="1">
      <c r="A68" s="75"/>
      <c r="B68" s="78" t="s">
        <v>217</v>
      </c>
      <c r="C68" s="93" t="s">
        <v>132</v>
      </c>
      <c r="D68" s="90">
        <v>0</v>
      </c>
      <c r="E68" s="94"/>
      <c r="F68" s="90">
        <v>0</v>
      </c>
      <c r="G68" s="90" t="s">
        <v>78</v>
      </c>
      <c r="H68" s="90">
        <v>0</v>
      </c>
      <c r="I68" s="90"/>
      <c r="J68" s="92">
        <v>0</v>
      </c>
    </row>
    <row r="69" spans="1:10" ht="15" hidden="1">
      <c r="A69" s="75"/>
      <c r="B69" s="78" t="s">
        <v>218</v>
      </c>
      <c r="C69" s="93" t="s">
        <v>133</v>
      </c>
      <c r="D69" s="90">
        <v>0</v>
      </c>
      <c r="E69" s="94"/>
      <c r="F69" s="90">
        <v>0</v>
      </c>
      <c r="G69" s="90" t="s">
        <v>78</v>
      </c>
      <c r="H69" s="90">
        <v>0</v>
      </c>
      <c r="I69" s="90"/>
      <c r="J69" s="92">
        <v>0</v>
      </c>
    </row>
    <row r="70" spans="1:10" ht="15" hidden="1">
      <c r="A70" s="75"/>
      <c r="B70" s="78" t="s">
        <v>219</v>
      </c>
      <c r="C70" s="93" t="s">
        <v>134</v>
      </c>
      <c r="D70" s="90">
        <v>0</v>
      </c>
      <c r="E70" s="94"/>
      <c r="F70" s="90">
        <v>0</v>
      </c>
      <c r="G70" s="90" t="s">
        <v>78</v>
      </c>
      <c r="H70" s="90">
        <v>0</v>
      </c>
      <c r="I70" s="90"/>
      <c r="J70" s="92">
        <v>0</v>
      </c>
    </row>
    <row r="71" spans="1:10" ht="15" hidden="1">
      <c r="A71" s="75"/>
      <c r="B71" s="78" t="s">
        <v>220</v>
      </c>
      <c r="C71" s="93" t="s">
        <v>221</v>
      </c>
      <c r="D71" s="90">
        <v>0</v>
      </c>
      <c r="E71" s="94"/>
      <c r="F71" s="90">
        <v>0</v>
      </c>
      <c r="G71" s="90" t="s">
        <v>78</v>
      </c>
      <c r="H71" s="90">
        <v>0</v>
      </c>
      <c r="I71" s="90"/>
      <c r="J71" s="92">
        <v>0</v>
      </c>
    </row>
    <row r="72" spans="1:10" ht="15" hidden="1">
      <c r="A72" s="75"/>
      <c r="B72" s="78" t="s">
        <v>222</v>
      </c>
      <c r="C72" s="93" t="s">
        <v>135</v>
      </c>
      <c r="D72" s="90">
        <v>0</v>
      </c>
      <c r="E72" s="90"/>
      <c r="F72" s="90">
        <v>0</v>
      </c>
      <c r="G72" s="90"/>
      <c r="H72" s="90">
        <v>0</v>
      </c>
      <c r="I72" s="90"/>
      <c r="J72" s="92">
        <v>0</v>
      </c>
    </row>
    <row r="73" spans="1:10" ht="15">
      <c r="A73" s="75"/>
      <c r="B73" s="93" t="s">
        <v>136</v>
      </c>
      <c r="C73" s="93" t="s">
        <v>136</v>
      </c>
      <c r="D73" s="90">
        <v>7573977125.340004</v>
      </c>
      <c r="E73" s="92" t="s">
        <v>78</v>
      </c>
      <c r="F73" s="90">
        <v>888119576.5599995</v>
      </c>
      <c r="G73" s="92"/>
      <c r="H73" s="90">
        <v>2469767439.210001</v>
      </c>
      <c r="I73" s="92"/>
      <c r="J73" s="92">
        <v>10931864141.110004</v>
      </c>
    </row>
    <row r="74" spans="1:10" ht="15">
      <c r="A74" s="75"/>
      <c r="B74" s="78" t="s">
        <v>223</v>
      </c>
      <c r="C74" s="93" t="s">
        <v>137</v>
      </c>
      <c r="D74" s="90">
        <v>3999531179.95</v>
      </c>
      <c r="E74" s="91"/>
      <c r="F74" s="90">
        <v>0</v>
      </c>
      <c r="G74" s="91"/>
      <c r="H74" s="90">
        <v>0</v>
      </c>
      <c r="I74" s="91"/>
      <c r="J74" s="92">
        <v>3999531179.95</v>
      </c>
    </row>
    <row r="75" spans="1:10" ht="15" hidden="1">
      <c r="A75" s="75"/>
      <c r="B75" s="78" t="s">
        <v>224</v>
      </c>
      <c r="C75" s="93" t="s">
        <v>138</v>
      </c>
      <c r="D75" s="90">
        <v>0</v>
      </c>
      <c r="E75" s="90"/>
      <c r="F75" s="90">
        <v>0</v>
      </c>
      <c r="G75" s="90"/>
      <c r="H75" s="90">
        <v>0</v>
      </c>
      <c r="I75" s="90"/>
      <c r="J75" s="92">
        <v>0</v>
      </c>
    </row>
    <row r="76" spans="1:10" ht="6.75" customHeight="1" hidden="1">
      <c r="A76" s="75"/>
      <c r="B76" s="96"/>
      <c r="C76" s="93"/>
      <c r="D76" s="90"/>
      <c r="E76" s="94"/>
      <c r="F76" s="90"/>
      <c r="G76" s="90" t="s">
        <v>78</v>
      </c>
      <c r="H76" s="90"/>
      <c r="I76" s="90"/>
      <c r="J76" s="92"/>
    </row>
    <row r="77" spans="1:10" ht="15" hidden="1">
      <c r="A77" s="75"/>
      <c r="B77" s="78" t="s">
        <v>225</v>
      </c>
      <c r="C77" s="75" t="s">
        <v>139</v>
      </c>
      <c r="D77" s="90">
        <v>0</v>
      </c>
      <c r="E77" s="90"/>
      <c r="F77" s="90">
        <v>0</v>
      </c>
      <c r="G77" s="90" t="s">
        <v>78</v>
      </c>
      <c r="H77" s="90">
        <v>0</v>
      </c>
      <c r="I77" s="90"/>
      <c r="J77" s="92">
        <v>0</v>
      </c>
    </row>
    <row r="78" spans="1:10" ht="15">
      <c r="A78" s="75"/>
      <c r="B78" s="75"/>
      <c r="C78" s="75"/>
      <c r="D78" s="90"/>
      <c r="E78" s="94"/>
      <c r="F78" s="90"/>
      <c r="G78" s="90" t="s">
        <v>78</v>
      </c>
      <c r="H78" s="90"/>
      <c r="I78" s="90"/>
      <c r="J78" s="92"/>
    </row>
    <row r="79" spans="1:10" ht="15">
      <c r="A79" s="75" t="s">
        <v>226</v>
      </c>
      <c r="B79" s="75"/>
      <c r="C79" s="75" t="s">
        <v>140</v>
      </c>
      <c r="D79" s="90">
        <v>18278104267.370003</v>
      </c>
      <c r="E79" s="94"/>
      <c r="F79" s="90">
        <v>1343608153.3700001</v>
      </c>
      <c r="G79" s="90" t="s">
        <v>78</v>
      </c>
      <c r="H79" s="90">
        <v>178984838.4300003</v>
      </c>
      <c r="I79" s="90"/>
      <c r="J79" s="92">
        <v>19800697259.170002</v>
      </c>
    </row>
    <row r="80" spans="1:10" ht="6.75" customHeight="1">
      <c r="A80" s="75"/>
      <c r="B80" s="75"/>
      <c r="C80" s="75"/>
      <c r="D80" s="91" t="s">
        <v>189</v>
      </c>
      <c r="E80" s="94"/>
      <c r="F80" s="91" t="s">
        <v>189</v>
      </c>
      <c r="G80" s="90" t="s">
        <v>78</v>
      </c>
      <c r="H80" s="91" t="s">
        <v>189</v>
      </c>
      <c r="I80" s="90"/>
      <c r="J80" s="91" t="s">
        <v>189</v>
      </c>
    </row>
    <row r="81" spans="1:10" ht="15">
      <c r="A81" s="97"/>
      <c r="B81" s="78"/>
      <c r="C81" s="75" t="s">
        <v>110</v>
      </c>
      <c r="D81" s="90">
        <v>16684341910.960001</v>
      </c>
      <c r="E81" s="90"/>
      <c r="F81" s="90">
        <v>1343608153.3700001</v>
      </c>
      <c r="G81" s="90"/>
      <c r="H81" s="90">
        <v>178984838.4300003</v>
      </c>
      <c r="I81" s="90"/>
      <c r="J81" s="92">
        <v>18206934902.760002</v>
      </c>
    </row>
    <row r="82" spans="1:10" ht="15" hidden="1">
      <c r="A82" s="97"/>
      <c r="B82" s="97" t="s">
        <v>227</v>
      </c>
      <c r="C82" s="93" t="s">
        <v>141</v>
      </c>
      <c r="D82" s="90">
        <v>0</v>
      </c>
      <c r="E82" s="90"/>
      <c r="F82" s="90">
        <v>0</v>
      </c>
      <c r="G82" s="90"/>
      <c r="H82" s="90">
        <v>0</v>
      </c>
      <c r="I82" s="90"/>
      <c r="J82" s="92">
        <v>0</v>
      </c>
    </row>
    <row r="83" spans="1:10" ht="15" hidden="1">
      <c r="A83" s="97"/>
      <c r="B83" s="97" t="s">
        <v>228</v>
      </c>
      <c r="C83" s="93" t="s">
        <v>142</v>
      </c>
      <c r="D83" s="90">
        <v>0</v>
      </c>
      <c r="E83" s="90"/>
      <c r="F83" s="90">
        <v>0</v>
      </c>
      <c r="G83" s="90"/>
      <c r="H83" s="90">
        <v>0</v>
      </c>
      <c r="I83" s="90"/>
      <c r="J83" s="92">
        <v>0</v>
      </c>
    </row>
    <row r="84" spans="1:10" ht="15" hidden="1">
      <c r="A84" s="97"/>
      <c r="B84" s="97" t="s">
        <v>229</v>
      </c>
      <c r="C84" s="93" t="s">
        <v>143</v>
      </c>
      <c r="D84" s="90">
        <v>0</v>
      </c>
      <c r="E84" s="90"/>
      <c r="F84" s="90">
        <v>0</v>
      </c>
      <c r="G84" s="90"/>
      <c r="H84" s="90">
        <v>0</v>
      </c>
      <c r="I84" s="90"/>
      <c r="J84" s="92">
        <v>0</v>
      </c>
    </row>
    <row r="85" spans="1:10" ht="15">
      <c r="A85" s="97"/>
      <c r="B85" s="78"/>
      <c r="C85" s="93" t="s">
        <v>144</v>
      </c>
      <c r="D85" s="90">
        <v>16684341910.960001</v>
      </c>
      <c r="E85" s="90"/>
      <c r="F85" s="90">
        <v>1343608153.3700001</v>
      </c>
      <c r="G85" s="90"/>
      <c r="H85" s="90">
        <v>178984838.4300003</v>
      </c>
      <c r="I85" s="90"/>
      <c r="J85" s="90">
        <v>18206934902.760002</v>
      </c>
    </row>
    <row r="86" spans="1:10" ht="15">
      <c r="A86" s="97"/>
      <c r="B86" s="97" t="s">
        <v>230</v>
      </c>
      <c r="C86" s="95" t="s">
        <v>145</v>
      </c>
      <c r="D86" s="90">
        <v>16610973407.330002</v>
      </c>
      <c r="E86" s="90"/>
      <c r="F86" s="90">
        <v>1209070829.3000002</v>
      </c>
      <c r="G86" s="90"/>
      <c r="H86" s="90">
        <v>178984838.4300003</v>
      </c>
      <c r="I86" s="90"/>
      <c r="J86" s="92">
        <v>17999029075.06</v>
      </c>
    </row>
    <row r="87" spans="1:10" ht="15">
      <c r="A87" s="97"/>
      <c r="B87" s="97" t="s">
        <v>231</v>
      </c>
      <c r="C87" s="95" t="s">
        <v>146</v>
      </c>
      <c r="D87" s="90">
        <v>2000000</v>
      </c>
      <c r="E87" s="90"/>
      <c r="F87" s="90">
        <v>0</v>
      </c>
      <c r="G87" s="90"/>
      <c r="H87" s="90">
        <v>0</v>
      </c>
      <c r="I87" s="90"/>
      <c r="J87" s="90">
        <v>2000000</v>
      </c>
    </row>
    <row r="88" spans="1:10" ht="15" hidden="1">
      <c r="A88" s="97"/>
      <c r="B88" s="97" t="s">
        <v>232</v>
      </c>
      <c r="C88" s="95" t="s">
        <v>147</v>
      </c>
      <c r="D88" s="90">
        <v>0</v>
      </c>
      <c r="E88" s="92"/>
      <c r="F88" s="90">
        <v>0</v>
      </c>
      <c r="G88" s="92"/>
      <c r="H88" s="90">
        <v>0</v>
      </c>
      <c r="I88" s="92"/>
      <c r="J88" s="90">
        <v>0</v>
      </c>
    </row>
    <row r="89" spans="1:10" ht="15">
      <c r="A89" s="97"/>
      <c r="B89" s="97" t="s">
        <v>233</v>
      </c>
      <c r="C89" s="95" t="s">
        <v>148</v>
      </c>
      <c r="D89" s="90">
        <v>71368503.63</v>
      </c>
      <c r="E89" s="94"/>
      <c r="F89" s="90">
        <v>134537324.07</v>
      </c>
      <c r="G89" s="90" t="s">
        <v>78</v>
      </c>
      <c r="H89" s="90">
        <v>0</v>
      </c>
      <c r="I89" s="92"/>
      <c r="J89" s="90">
        <v>205905827.7</v>
      </c>
    </row>
    <row r="90" spans="1:10" ht="15" hidden="1">
      <c r="A90" s="97"/>
      <c r="B90" s="97" t="s">
        <v>234</v>
      </c>
      <c r="C90" s="93" t="s">
        <v>149</v>
      </c>
      <c r="D90" s="90">
        <v>0</v>
      </c>
      <c r="E90" s="94"/>
      <c r="F90" s="90">
        <v>0</v>
      </c>
      <c r="G90" s="90" t="s">
        <v>78</v>
      </c>
      <c r="H90" s="90">
        <v>0</v>
      </c>
      <c r="I90" s="92"/>
      <c r="J90" s="90">
        <v>0</v>
      </c>
    </row>
    <row r="91" spans="1:10" ht="15">
      <c r="A91" s="97"/>
      <c r="B91" s="78"/>
      <c r="C91" s="95"/>
      <c r="D91" s="90"/>
      <c r="E91" s="94"/>
      <c r="F91" s="90"/>
      <c r="G91" s="90" t="s">
        <v>78</v>
      </c>
      <c r="H91" s="90"/>
      <c r="I91" s="92"/>
      <c r="J91" s="90"/>
    </row>
    <row r="92" spans="1:10" ht="15">
      <c r="A92" s="97"/>
      <c r="B92" s="78"/>
      <c r="C92" s="75" t="s">
        <v>150</v>
      </c>
      <c r="D92" s="90">
        <v>1593762356.4099998</v>
      </c>
      <c r="E92" s="94"/>
      <c r="F92" s="90">
        <v>0</v>
      </c>
      <c r="G92" s="90" t="s">
        <v>78</v>
      </c>
      <c r="H92" s="90">
        <v>0</v>
      </c>
      <c r="I92" s="92"/>
      <c r="J92" s="90">
        <v>1593762356.4099998</v>
      </c>
    </row>
    <row r="93" spans="1:10" ht="15">
      <c r="A93" s="97"/>
      <c r="B93" s="97" t="s">
        <v>235</v>
      </c>
      <c r="C93" s="93" t="s">
        <v>151</v>
      </c>
      <c r="D93" s="90">
        <v>1361403122.67</v>
      </c>
      <c r="E93" s="92"/>
      <c r="F93" s="90">
        <v>0</v>
      </c>
      <c r="G93" s="90"/>
      <c r="H93" s="90">
        <v>0</v>
      </c>
      <c r="I93" s="92"/>
      <c r="J93" s="90">
        <v>1361403122.67</v>
      </c>
    </row>
    <row r="94" spans="1:10" ht="15" hidden="1">
      <c r="A94" s="97"/>
      <c r="B94" s="97" t="s">
        <v>236</v>
      </c>
      <c r="C94" s="93" t="s">
        <v>152</v>
      </c>
      <c r="D94" s="90">
        <v>0</v>
      </c>
      <c r="E94" s="94"/>
      <c r="F94" s="90">
        <v>0</v>
      </c>
      <c r="G94" s="90" t="s">
        <v>78</v>
      </c>
      <c r="H94" s="90">
        <v>0</v>
      </c>
      <c r="I94" s="92"/>
      <c r="J94" s="90">
        <v>0</v>
      </c>
    </row>
    <row r="95" spans="1:10" ht="15" hidden="1">
      <c r="A95" s="97"/>
      <c r="B95" s="97" t="s">
        <v>237</v>
      </c>
      <c r="C95" s="93" t="s">
        <v>153</v>
      </c>
      <c r="D95" s="90">
        <v>0</v>
      </c>
      <c r="E95" s="92"/>
      <c r="F95" s="90">
        <v>0</v>
      </c>
      <c r="G95" s="92"/>
      <c r="H95" s="90">
        <v>0</v>
      </c>
      <c r="I95" s="92"/>
      <c r="J95" s="90">
        <v>0</v>
      </c>
    </row>
    <row r="96" spans="1:10" ht="15" hidden="1">
      <c r="A96" s="97"/>
      <c r="B96" s="97" t="s">
        <v>238</v>
      </c>
      <c r="C96" s="93" t="s">
        <v>154</v>
      </c>
      <c r="D96" s="90">
        <v>0</v>
      </c>
      <c r="E96" s="94"/>
      <c r="F96" s="90">
        <v>0</v>
      </c>
      <c r="G96" s="90" t="s">
        <v>78</v>
      </c>
      <c r="H96" s="90">
        <v>0</v>
      </c>
      <c r="I96" s="90"/>
      <c r="J96" s="92">
        <v>0</v>
      </c>
    </row>
    <row r="97" spans="1:10" ht="15">
      <c r="A97" s="97"/>
      <c r="B97" s="97" t="s">
        <v>239</v>
      </c>
      <c r="C97" s="93" t="s">
        <v>155</v>
      </c>
      <c r="D97" s="90">
        <v>39472934.37</v>
      </c>
      <c r="E97" s="90"/>
      <c r="F97" s="90">
        <v>0</v>
      </c>
      <c r="G97" s="90"/>
      <c r="H97" s="90">
        <v>0</v>
      </c>
      <c r="I97" s="90"/>
      <c r="J97" s="90">
        <v>39472934.37</v>
      </c>
    </row>
    <row r="98" spans="1:10" ht="15" hidden="1">
      <c r="A98" s="97"/>
      <c r="B98" s="97" t="s">
        <v>240</v>
      </c>
      <c r="C98" s="93" t="s">
        <v>156</v>
      </c>
      <c r="D98" s="90">
        <v>0</v>
      </c>
      <c r="E98" s="92"/>
      <c r="F98" s="90">
        <v>0</v>
      </c>
      <c r="G98" s="92"/>
      <c r="H98" s="90">
        <v>0</v>
      </c>
      <c r="I98" s="92"/>
      <c r="J98" s="92">
        <v>0</v>
      </c>
    </row>
    <row r="99" spans="1:10" ht="15">
      <c r="A99" s="97"/>
      <c r="B99" s="97" t="s">
        <v>241</v>
      </c>
      <c r="C99" s="93" t="s">
        <v>157</v>
      </c>
      <c r="D99" s="90">
        <v>192886299.37</v>
      </c>
      <c r="E99" s="92"/>
      <c r="F99" s="90">
        <v>0</v>
      </c>
      <c r="G99" s="92"/>
      <c r="H99" s="90">
        <v>0</v>
      </c>
      <c r="I99" s="92"/>
      <c r="J99" s="90">
        <v>192886299.37</v>
      </c>
    </row>
    <row r="100" spans="1:10" ht="15" hidden="1">
      <c r="A100" s="97"/>
      <c r="B100" s="97" t="s">
        <v>242</v>
      </c>
      <c r="C100" s="93" t="s">
        <v>158</v>
      </c>
      <c r="D100" s="90">
        <v>0</v>
      </c>
      <c r="E100" s="92"/>
      <c r="F100" s="90">
        <v>0</v>
      </c>
      <c r="G100" s="92"/>
      <c r="H100" s="90">
        <v>0</v>
      </c>
      <c r="I100" s="92"/>
      <c r="J100" s="90">
        <v>0</v>
      </c>
    </row>
    <row r="101" spans="1:10" ht="6.75" customHeight="1" hidden="1">
      <c r="A101" s="97"/>
      <c r="C101" s="93"/>
      <c r="D101" s="92"/>
      <c r="E101" s="92"/>
      <c r="F101" s="92"/>
      <c r="G101" s="92"/>
      <c r="H101" s="92"/>
      <c r="I101" s="92"/>
      <c r="J101" s="92"/>
    </row>
    <row r="102" spans="1:10" ht="15" hidden="1">
      <c r="A102" s="97"/>
      <c r="B102" s="97" t="s">
        <v>243</v>
      </c>
      <c r="C102" s="75" t="s">
        <v>159</v>
      </c>
      <c r="D102" s="90">
        <v>0</v>
      </c>
      <c r="E102" s="92"/>
      <c r="F102" s="90">
        <v>0</v>
      </c>
      <c r="G102" s="92"/>
      <c r="H102" s="90">
        <v>0</v>
      </c>
      <c r="I102" s="92"/>
      <c r="J102" s="90">
        <v>0</v>
      </c>
    </row>
    <row r="103" spans="1:10" ht="6.75" customHeight="1">
      <c r="A103" s="97"/>
      <c r="B103" s="78"/>
      <c r="C103" s="93"/>
      <c r="D103" s="92"/>
      <c r="E103" s="92"/>
      <c r="F103" s="92"/>
      <c r="G103" s="92"/>
      <c r="H103" s="92"/>
      <c r="I103" s="92"/>
      <c r="J103" s="92"/>
    </row>
    <row r="104" spans="1:10" ht="15" customHeight="1">
      <c r="A104" s="75" t="s">
        <v>244</v>
      </c>
      <c r="B104" s="78" t="s">
        <v>245</v>
      </c>
      <c r="C104" s="75" t="s">
        <v>246</v>
      </c>
      <c r="D104" s="90">
        <v>0</v>
      </c>
      <c r="E104" s="92"/>
      <c r="F104" s="90">
        <v>0</v>
      </c>
      <c r="G104" s="92"/>
      <c r="H104" s="90">
        <v>0</v>
      </c>
      <c r="I104" s="92"/>
      <c r="J104" s="90">
        <v>0</v>
      </c>
    </row>
    <row r="105" spans="1:10" ht="8.25" customHeight="1">
      <c r="A105" s="97"/>
      <c r="B105" s="78"/>
      <c r="C105" s="75"/>
      <c r="D105" s="92"/>
      <c r="E105" s="92"/>
      <c r="F105" s="92"/>
      <c r="G105" s="92"/>
      <c r="H105" s="92"/>
      <c r="I105" s="92"/>
      <c r="J105" s="92"/>
    </row>
    <row r="106" spans="1:10" ht="15">
      <c r="A106" s="75" t="s">
        <v>247</v>
      </c>
      <c r="B106" s="78" t="s">
        <v>248</v>
      </c>
      <c r="C106" s="75" t="s">
        <v>249</v>
      </c>
      <c r="D106" s="90">
        <v>0</v>
      </c>
      <c r="E106" s="92"/>
      <c r="F106" s="90">
        <v>0</v>
      </c>
      <c r="G106" s="92"/>
      <c r="H106" s="90">
        <v>0</v>
      </c>
      <c r="I106" s="92"/>
      <c r="J106" s="92">
        <v>0</v>
      </c>
    </row>
    <row r="107" spans="1:10" ht="6.75" customHeight="1">
      <c r="A107" s="97"/>
      <c r="B107" s="78"/>
      <c r="C107" s="75"/>
      <c r="D107" s="92"/>
      <c r="E107" s="92"/>
      <c r="F107" s="92"/>
      <c r="G107" s="92"/>
      <c r="H107" s="92"/>
      <c r="I107" s="92"/>
      <c r="J107" s="92"/>
    </row>
    <row r="108" spans="1:10" ht="18.75" customHeight="1" thickBot="1">
      <c r="A108" s="75" t="s">
        <v>250</v>
      </c>
      <c r="B108" s="75"/>
      <c r="C108" s="63" t="s">
        <v>251</v>
      </c>
      <c r="D108" s="98">
        <v>-7228258.689998627</v>
      </c>
      <c r="E108" s="98"/>
      <c r="F108" s="98">
        <v>-234982827.40000057</v>
      </c>
      <c r="G108" s="98"/>
      <c r="H108" s="98">
        <v>2290782600.7800007</v>
      </c>
      <c r="I108" s="98"/>
      <c r="J108" s="98">
        <v>2048571514.6900015</v>
      </c>
    </row>
    <row r="109" spans="1:10" ht="6.75" customHeight="1">
      <c r="A109" s="75"/>
      <c r="B109" s="75"/>
      <c r="C109" s="63"/>
      <c r="D109" s="62"/>
      <c r="E109" s="62"/>
      <c r="F109" s="62"/>
      <c r="G109" s="62"/>
      <c r="H109" s="62"/>
      <c r="I109" s="62"/>
      <c r="J109" s="62"/>
    </row>
    <row r="110" spans="1:10" ht="15" hidden="1">
      <c r="A110" s="75" t="s">
        <v>181</v>
      </c>
      <c r="B110" s="75"/>
      <c r="C110" s="63" t="s">
        <v>252</v>
      </c>
      <c r="D110" s="62"/>
      <c r="E110" s="62"/>
      <c r="F110" s="62"/>
      <c r="G110" s="62"/>
      <c r="H110" s="62"/>
      <c r="I110" s="62"/>
      <c r="J110" s="62"/>
    </row>
    <row r="111" spans="1:10" ht="15.75" hidden="1" thickBot="1">
      <c r="A111" s="75"/>
      <c r="B111" s="75"/>
      <c r="C111" s="63" t="s">
        <v>253</v>
      </c>
      <c r="D111" s="99">
        <f>D50+D108</f>
        <v>-1.430511474609375E-06</v>
      </c>
      <c r="E111" s="99"/>
      <c r="F111" s="99">
        <f>F50+F108</f>
        <v>-6.556510925292969E-07</v>
      </c>
      <c r="G111" s="99"/>
      <c r="H111" s="99">
        <f>H50+H108</f>
        <v>0</v>
      </c>
      <c r="I111" s="99"/>
      <c r="J111" s="99">
        <f>SUM(D111:H111)</f>
        <v>-2.086162567138672E-06</v>
      </c>
    </row>
    <row r="112" spans="1:10" ht="15" hidden="1">
      <c r="A112" s="75"/>
      <c r="B112" s="75"/>
      <c r="C112" s="63"/>
      <c r="D112" s="100"/>
      <c r="E112" s="100"/>
      <c r="F112" s="100"/>
      <c r="G112" s="100"/>
      <c r="H112" s="100"/>
      <c r="I112" s="100"/>
      <c r="J112" s="100"/>
    </row>
    <row r="113" spans="1:10" ht="15">
      <c r="A113" s="75"/>
      <c r="B113" s="75"/>
      <c r="C113" s="63"/>
      <c r="D113" s="100"/>
      <c r="E113" s="100"/>
      <c r="F113" s="100"/>
      <c r="G113" s="100"/>
      <c r="H113" s="100"/>
      <c r="I113" s="100"/>
      <c r="J113" s="100"/>
    </row>
    <row r="114" ht="15.75" thickBot="1"/>
    <row r="115" spans="1:10" ht="15.75" thickBot="1">
      <c r="A115" s="101" t="s">
        <v>183</v>
      </c>
      <c r="B115" s="102"/>
      <c r="C115" s="103" t="s">
        <v>289</v>
      </c>
      <c r="D115" s="104"/>
      <c r="E115" s="104"/>
      <c r="F115" s="104"/>
      <c r="G115" s="104"/>
      <c r="H115" s="104"/>
      <c r="I115" s="104"/>
      <c r="J115" s="105"/>
    </row>
    <row r="116" spans="1:10" ht="15">
      <c r="A116" s="106"/>
      <c r="B116" s="107"/>
      <c r="C116" s="108"/>
      <c r="D116" s="108"/>
      <c r="E116" s="108"/>
      <c r="F116" s="108"/>
      <c r="G116" s="108"/>
      <c r="H116" s="108"/>
      <c r="I116" s="108"/>
      <c r="J116" s="109"/>
    </row>
    <row r="117" spans="1:10" ht="15">
      <c r="A117" s="110" t="s">
        <v>254</v>
      </c>
      <c r="B117" s="111"/>
      <c r="C117" s="64" t="s">
        <v>255</v>
      </c>
      <c r="D117" s="112"/>
      <c r="E117" s="112"/>
      <c r="F117" s="112"/>
      <c r="G117" s="112"/>
      <c r="H117" s="112"/>
      <c r="I117" s="112"/>
      <c r="J117" s="113"/>
    </row>
    <row r="118" spans="1:10" ht="15">
      <c r="A118" s="114"/>
      <c r="B118" s="111"/>
      <c r="C118" s="64" t="s">
        <v>256</v>
      </c>
      <c r="D118" s="112"/>
      <c r="E118" s="112"/>
      <c r="F118" s="112"/>
      <c r="G118" s="112"/>
      <c r="H118" s="112"/>
      <c r="I118" s="112"/>
      <c r="J118" s="113"/>
    </row>
    <row r="119" spans="1:10" ht="15.75" thickBot="1">
      <c r="A119" s="114"/>
      <c r="B119" s="111"/>
      <c r="C119" s="64" t="s">
        <v>257</v>
      </c>
      <c r="D119" s="98">
        <v>3878624444.25</v>
      </c>
      <c r="E119" s="115"/>
      <c r="F119" s="98">
        <v>-1562037959.35</v>
      </c>
      <c r="G119" s="115"/>
      <c r="H119" s="98">
        <v>-3450775161.47</v>
      </c>
      <c r="I119" s="115"/>
      <c r="J119" s="116">
        <v>-1134188676.5699997</v>
      </c>
    </row>
    <row r="120" spans="1:10" ht="15.75" thickBot="1">
      <c r="A120" s="117"/>
      <c r="B120" s="118"/>
      <c r="C120" s="119"/>
      <c r="D120" s="98"/>
      <c r="E120" s="115"/>
      <c r="F120" s="98"/>
      <c r="G120" s="115"/>
      <c r="H120" s="98"/>
      <c r="I120" s="115"/>
      <c r="J120" s="116"/>
    </row>
    <row r="121" spans="1:10" ht="15.75" thickBot="1">
      <c r="A121" s="114"/>
      <c r="B121" s="111"/>
      <c r="C121" s="64"/>
      <c r="D121" s="92"/>
      <c r="E121" s="112"/>
      <c r="F121" s="92"/>
      <c r="G121" s="112"/>
      <c r="H121" s="92"/>
      <c r="I121" s="112"/>
      <c r="J121" s="92"/>
    </row>
    <row r="122" spans="1:10" ht="15.75" thickBot="1">
      <c r="A122" s="120"/>
      <c r="B122" s="102"/>
      <c r="C122" s="103" t="s">
        <v>258</v>
      </c>
      <c r="D122" s="121"/>
      <c r="E122" s="104"/>
      <c r="F122" s="121"/>
      <c r="G122" s="104"/>
      <c r="H122" s="121"/>
      <c r="I122" s="104"/>
      <c r="J122" s="122"/>
    </row>
    <row r="123" spans="1:10" ht="15">
      <c r="A123" s="106"/>
      <c r="B123" s="107"/>
      <c r="C123" s="108"/>
      <c r="D123" s="108"/>
      <c r="E123" s="108"/>
      <c r="F123" s="108"/>
      <c r="G123" s="108"/>
      <c r="H123" s="108"/>
      <c r="I123" s="108"/>
      <c r="J123" s="109"/>
    </row>
    <row r="124" spans="1:10" ht="15">
      <c r="A124" s="110" t="s">
        <v>181</v>
      </c>
      <c r="B124" s="111"/>
      <c r="C124" s="64" t="s">
        <v>259</v>
      </c>
      <c r="D124" s="112"/>
      <c r="E124" s="112"/>
      <c r="F124" s="112"/>
      <c r="G124" s="112"/>
      <c r="H124" s="112"/>
      <c r="I124" s="112"/>
      <c r="J124" s="113"/>
    </row>
    <row r="125" spans="1:10" ht="15.75" thickBot="1">
      <c r="A125" s="114"/>
      <c r="B125" s="111"/>
      <c r="C125" s="64" t="s">
        <v>260</v>
      </c>
      <c r="D125" s="98">
        <v>3878624444.25</v>
      </c>
      <c r="E125" s="115"/>
      <c r="F125" s="98">
        <v>-1562037959.35</v>
      </c>
      <c r="G125" s="115"/>
      <c r="H125" s="98">
        <v>-1996607127.2999997</v>
      </c>
      <c r="I125" s="115"/>
      <c r="J125" s="116">
        <v>319979357.6</v>
      </c>
    </row>
    <row r="126" spans="1:10" ht="15.75" thickBot="1">
      <c r="A126" s="117"/>
      <c r="B126" s="118"/>
      <c r="C126" s="119"/>
      <c r="D126" s="98"/>
      <c r="E126" s="115"/>
      <c r="F126" s="98"/>
      <c r="G126" s="115"/>
      <c r="H126" s="98"/>
      <c r="I126" s="115"/>
      <c r="J126" s="116"/>
    </row>
    <row r="128" ht="15">
      <c r="A128" t="s">
        <v>162</v>
      </c>
    </row>
  </sheetData>
  <sheetProtection/>
  <mergeCells count="11">
    <mergeCell ref="F8:G8"/>
    <mergeCell ref="H8:I8"/>
    <mergeCell ref="D9:E9"/>
    <mergeCell ref="F9:G9"/>
    <mergeCell ref="H9:I9"/>
    <mergeCell ref="A1:J1"/>
    <mergeCell ref="A2:J2"/>
    <mergeCell ref="A3:J3"/>
    <mergeCell ref="A4:J4"/>
    <mergeCell ref="A5:J5"/>
    <mergeCell ref="D8:E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2017-07-13T15:31:00Z</dcterms:modified>
  <cp:category/>
  <cp:version/>
  <cp:contentType/>
  <cp:contentStatus/>
</cp:coreProperties>
</file>